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https://continiasoftware9000-my.sharepoint.com/personal/kdc_continia_com/Documents/Dokumenter/CONTINIA/PRICING 2024/Pricing 2024 - on-premises/2024 JUNE - CFI included/"/>
    </mc:Choice>
  </mc:AlternateContent>
  <xr:revisionPtr revIDLastSave="30" documentId="8_{56111BC5-05B3-46E1-B0B1-71F370D54986}" xr6:coauthVersionLast="47" xr6:coauthVersionMax="47" xr10:uidLastSave="{1290E9CB-79B1-4939-B7FD-2E2A41CCB049}"/>
  <bookViews>
    <workbookView xWindow="-120" yWindow="-120" windowWidth="38640" windowHeight="21240" xr2:uid="{00000000-000D-0000-FFFF-FFFF00000000}"/>
  </bookViews>
  <sheets>
    <sheet name="Purchase License" sheetId="4" r:id="rId1"/>
    <sheet name="Subscription License" sheetId="5" r:id="rId2"/>
  </sheets>
  <calcPr calcId="191028"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3" i="5" l="1"/>
  <c r="F217" i="5"/>
  <c r="F216" i="5"/>
  <c r="F215" i="5"/>
  <c r="F214" i="5"/>
  <c r="F212" i="5"/>
  <c r="F211" i="5"/>
  <c r="F210" i="5"/>
  <c r="F209" i="5"/>
  <c r="F207" i="5"/>
  <c r="F206" i="5"/>
  <c r="F205" i="5"/>
  <c r="F204" i="5"/>
  <c r="F202" i="5"/>
  <c r="F201" i="5"/>
  <c r="F200" i="5"/>
  <c r="F199" i="5"/>
  <c r="F197" i="5"/>
  <c r="F225" i="4"/>
  <c r="I225" i="4"/>
  <c r="H219" i="4"/>
  <c r="I219" i="4" s="1"/>
  <c r="F219" i="4"/>
  <c r="H218" i="4"/>
  <c r="I218" i="4" s="1"/>
  <c r="F218" i="4"/>
  <c r="H217" i="4"/>
  <c r="I217" i="4" s="1"/>
  <c r="F217" i="4"/>
  <c r="H216" i="4"/>
  <c r="I216" i="4" s="1"/>
  <c r="F216" i="4"/>
  <c r="H214" i="4"/>
  <c r="I214" i="4" s="1"/>
  <c r="F214" i="4"/>
  <c r="H213" i="4"/>
  <c r="I213" i="4" s="1"/>
  <c r="F213" i="4"/>
  <c r="H212" i="4"/>
  <c r="I212" i="4" s="1"/>
  <c r="F212" i="4"/>
  <c r="I211" i="4"/>
  <c r="H211" i="4"/>
  <c r="F211" i="4"/>
  <c r="H209" i="4"/>
  <c r="I209" i="4" s="1"/>
  <c r="F209" i="4"/>
  <c r="H208" i="4"/>
  <c r="I208" i="4" s="1"/>
  <c r="F208" i="4"/>
  <c r="H207" i="4"/>
  <c r="I207" i="4" s="1"/>
  <c r="F207" i="4"/>
  <c r="H206" i="4"/>
  <c r="I206" i="4" s="1"/>
  <c r="F206" i="4"/>
  <c r="H204" i="4"/>
  <c r="I204" i="4" s="1"/>
  <c r="F204" i="4"/>
  <c r="H203" i="4"/>
  <c r="I203" i="4" s="1"/>
  <c r="F203" i="4"/>
  <c r="H202" i="4"/>
  <c r="I202" i="4" s="1"/>
  <c r="F202" i="4"/>
  <c r="H201" i="4"/>
  <c r="I201" i="4" s="1"/>
  <c r="F201" i="4"/>
  <c r="H199" i="4"/>
  <c r="I199" i="4" s="1"/>
  <c r="F199" i="4"/>
  <c r="F218" i="5" l="1"/>
  <c r="F220" i="4"/>
  <c r="I220" i="4"/>
  <c r="F59" i="5"/>
  <c r="F58" i="5"/>
  <c r="F57" i="5"/>
  <c r="F56" i="5"/>
  <c r="F55" i="5"/>
  <c r="F65" i="5"/>
  <c r="F62" i="5"/>
  <c r="F61" i="5"/>
  <c r="F60" i="5"/>
  <c r="I62" i="4"/>
  <c r="I61" i="4"/>
  <c r="F63" i="4"/>
  <c r="F62" i="4"/>
  <c r="F59" i="4"/>
  <c r="F58" i="4"/>
  <c r="F67" i="4"/>
  <c r="I64" i="4"/>
  <c r="F64" i="4"/>
  <c r="I63" i="4"/>
  <c r="F61" i="4"/>
  <c r="I60" i="4"/>
  <c r="F60" i="4"/>
  <c r="I59" i="4"/>
  <c r="I58" i="4"/>
  <c r="I57" i="4"/>
  <c r="F57" i="4"/>
  <c r="F221" i="5"/>
  <c r="F193" i="5"/>
  <c r="F192" i="5"/>
  <c r="F191" i="5"/>
  <c r="F190" i="5"/>
  <c r="F189" i="5"/>
  <c r="F187" i="5"/>
  <c r="F186" i="5"/>
  <c r="F185" i="5"/>
  <c r="F181" i="5"/>
  <c r="F180" i="5"/>
  <c r="F179" i="5"/>
  <c r="F178" i="5"/>
  <c r="F177" i="5"/>
  <c r="F176" i="5"/>
  <c r="F175" i="5"/>
  <c r="F174" i="5"/>
  <c r="F170" i="5"/>
  <c r="F169" i="5"/>
  <c r="F168" i="5"/>
  <c r="F167" i="5"/>
  <c r="F166" i="5"/>
  <c r="F165" i="5"/>
  <c r="F164" i="5"/>
  <c r="F163" i="5"/>
  <c r="F159" i="5"/>
  <c r="F158" i="5"/>
  <c r="F157" i="5"/>
  <c r="F156" i="5"/>
  <c r="F155" i="5"/>
  <c r="F154" i="5"/>
  <c r="F153" i="5"/>
  <c r="F152" i="5"/>
  <c r="F148" i="5"/>
  <c r="F147" i="5"/>
  <c r="F146" i="5"/>
  <c r="F145" i="5"/>
  <c r="F144" i="5"/>
  <c r="F143" i="5"/>
  <c r="F142" i="5"/>
  <c r="F141" i="5"/>
  <c r="F137" i="5"/>
  <c r="F136" i="5"/>
  <c r="F135" i="5"/>
  <c r="F134" i="5"/>
  <c r="F133" i="5"/>
  <c r="F132" i="5"/>
  <c r="F131" i="5"/>
  <c r="F130" i="5"/>
  <c r="F126" i="5"/>
  <c r="F125" i="5"/>
  <c r="F124" i="5"/>
  <c r="F123" i="5"/>
  <c r="F122" i="5"/>
  <c r="F121" i="5"/>
  <c r="F120" i="5"/>
  <c r="F119" i="5"/>
  <c r="F116" i="5"/>
  <c r="F113" i="5"/>
  <c r="F112" i="5"/>
  <c r="F111" i="5"/>
  <c r="F110" i="5"/>
  <c r="F109" i="5"/>
  <c r="F108" i="5"/>
  <c r="F107" i="5"/>
  <c r="F106" i="5"/>
  <c r="F102" i="5"/>
  <c r="F101" i="5"/>
  <c r="F100" i="5"/>
  <c r="F99" i="5"/>
  <c r="F98" i="5"/>
  <c r="F97" i="5"/>
  <c r="F96" i="5"/>
  <c r="F95" i="5"/>
  <c r="F92" i="5"/>
  <c r="F91" i="5"/>
  <c r="F88" i="5"/>
  <c r="F87" i="5"/>
  <c r="F86" i="5"/>
  <c r="F85" i="5"/>
  <c r="F84" i="5"/>
  <c r="F83" i="5"/>
  <c r="F82" i="5"/>
  <c r="F81" i="5"/>
  <c r="F78" i="5"/>
  <c r="F75" i="5"/>
  <c r="F74" i="5"/>
  <c r="F73" i="5"/>
  <c r="F72" i="5"/>
  <c r="F71" i="5"/>
  <c r="F70" i="5"/>
  <c r="F69" i="5"/>
  <c r="F68" i="5"/>
  <c r="F51" i="5"/>
  <c r="F50" i="5"/>
  <c r="F49" i="5"/>
  <c r="F48" i="5"/>
  <c r="F47" i="5"/>
  <c r="F43" i="5"/>
  <c r="F42" i="5"/>
  <c r="F41" i="5"/>
  <c r="F40" i="5"/>
  <c r="F39" i="5"/>
  <c r="F38" i="5"/>
  <c r="F37" i="5"/>
  <c r="F36" i="5"/>
  <c r="F33" i="5"/>
  <c r="F32" i="5"/>
  <c r="F29" i="5"/>
  <c r="F28" i="5"/>
  <c r="F27" i="5"/>
  <c r="F26" i="5"/>
  <c r="F24" i="5"/>
  <c r="F23" i="5"/>
  <c r="F22" i="5"/>
  <c r="F21" i="5"/>
  <c r="F20" i="5"/>
  <c r="F19" i="5"/>
  <c r="F18" i="5"/>
  <c r="F17" i="5"/>
  <c r="F16" i="5"/>
  <c r="F15" i="5"/>
  <c r="F13" i="5"/>
  <c r="F12" i="5"/>
  <c r="F11" i="5"/>
  <c r="F10" i="5"/>
  <c r="F9" i="5"/>
  <c r="F8" i="5"/>
  <c r="F7" i="5"/>
  <c r="F6" i="5"/>
  <c r="F223" i="4"/>
  <c r="H195" i="4"/>
  <c r="I195" i="4" s="1"/>
  <c r="H194" i="4"/>
  <c r="I194" i="4" s="1"/>
  <c r="H193" i="4"/>
  <c r="I193" i="4" s="1"/>
  <c r="H192" i="4"/>
  <c r="I192" i="4" s="1"/>
  <c r="H191" i="4"/>
  <c r="I191" i="4" s="1"/>
  <c r="H189" i="4"/>
  <c r="I189" i="4" s="1"/>
  <c r="H188" i="4"/>
  <c r="I188" i="4" s="1"/>
  <c r="H187" i="4"/>
  <c r="I187" i="4" s="1"/>
  <c r="H183" i="4"/>
  <c r="I183" i="4" s="1"/>
  <c r="H182" i="4"/>
  <c r="I182" i="4" s="1"/>
  <c r="H181" i="4"/>
  <c r="I181" i="4" s="1"/>
  <c r="H180" i="4"/>
  <c r="I180" i="4" s="1"/>
  <c r="H179" i="4"/>
  <c r="I179" i="4" s="1"/>
  <c r="H178" i="4"/>
  <c r="I178" i="4" s="1"/>
  <c r="H177" i="4"/>
  <c r="I177" i="4" s="1"/>
  <c r="H176" i="4"/>
  <c r="I176" i="4" s="1"/>
  <c r="H172" i="4"/>
  <c r="I172" i="4" s="1"/>
  <c r="H171" i="4"/>
  <c r="I171" i="4" s="1"/>
  <c r="H170" i="4"/>
  <c r="I170" i="4" s="1"/>
  <c r="H169" i="4"/>
  <c r="I169" i="4" s="1"/>
  <c r="H168" i="4"/>
  <c r="I168" i="4" s="1"/>
  <c r="H167" i="4"/>
  <c r="I167" i="4" s="1"/>
  <c r="H166" i="4"/>
  <c r="I166" i="4" s="1"/>
  <c r="H165" i="4"/>
  <c r="I165" i="4" s="1"/>
  <c r="H161" i="4"/>
  <c r="I161" i="4" s="1"/>
  <c r="H160" i="4"/>
  <c r="I160" i="4" s="1"/>
  <c r="H159" i="4"/>
  <c r="I159" i="4" s="1"/>
  <c r="H158" i="4"/>
  <c r="I158" i="4" s="1"/>
  <c r="H157" i="4"/>
  <c r="I157" i="4" s="1"/>
  <c r="H156" i="4"/>
  <c r="I156" i="4" s="1"/>
  <c r="H155" i="4"/>
  <c r="I155" i="4" s="1"/>
  <c r="H154" i="4"/>
  <c r="I154" i="4" s="1"/>
  <c r="H150" i="4"/>
  <c r="I150" i="4" s="1"/>
  <c r="H149" i="4"/>
  <c r="I149" i="4" s="1"/>
  <c r="H148" i="4"/>
  <c r="I148" i="4" s="1"/>
  <c r="H147" i="4"/>
  <c r="I147" i="4" s="1"/>
  <c r="H146" i="4"/>
  <c r="I146" i="4" s="1"/>
  <c r="H145" i="4"/>
  <c r="I145" i="4" s="1"/>
  <c r="H144" i="4"/>
  <c r="I144" i="4" s="1"/>
  <c r="H143" i="4"/>
  <c r="I143" i="4" s="1"/>
  <c r="H139" i="4"/>
  <c r="I139" i="4" s="1"/>
  <c r="H138" i="4"/>
  <c r="I138" i="4" s="1"/>
  <c r="H137" i="4"/>
  <c r="I137" i="4" s="1"/>
  <c r="H136" i="4"/>
  <c r="I136" i="4" s="1"/>
  <c r="H135" i="4"/>
  <c r="I135" i="4" s="1"/>
  <c r="H134" i="4"/>
  <c r="I134" i="4" s="1"/>
  <c r="H133" i="4"/>
  <c r="I133" i="4" s="1"/>
  <c r="H132" i="4"/>
  <c r="I132" i="4" s="1"/>
  <c r="H128" i="4"/>
  <c r="I128" i="4" s="1"/>
  <c r="H127" i="4"/>
  <c r="I127" i="4" s="1"/>
  <c r="H126" i="4"/>
  <c r="I126" i="4" s="1"/>
  <c r="H125" i="4"/>
  <c r="I125" i="4" s="1"/>
  <c r="H124" i="4"/>
  <c r="I124" i="4" s="1"/>
  <c r="H123" i="4"/>
  <c r="I123" i="4" s="1"/>
  <c r="H122" i="4"/>
  <c r="I122" i="4" s="1"/>
  <c r="H121" i="4"/>
  <c r="I121" i="4" s="1"/>
  <c r="H115" i="4"/>
  <c r="I115" i="4" s="1"/>
  <c r="H114" i="4"/>
  <c r="I114" i="4" s="1"/>
  <c r="H113" i="4"/>
  <c r="I113" i="4" s="1"/>
  <c r="H112" i="4"/>
  <c r="I112" i="4" s="1"/>
  <c r="H111" i="4"/>
  <c r="I111" i="4" s="1"/>
  <c r="H110" i="4"/>
  <c r="I110" i="4" s="1"/>
  <c r="H109" i="4"/>
  <c r="I109" i="4" s="1"/>
  <c r="H108" i="4"/>
  <c r="I108" i="4" s="1"/>
  <c r="H104" i="4"/>
  <c r="I104" i="4" s="1"/>
  <c r="H103" i="4"/>
  <c r="I103" i="4" s="1"/>
  <c r="H102" i="4"/>
  <c r="I102" i="4" s="1"/>
  <c r="H101" i="4"/>
  <c r="I101" i="4" s="1"/>
  <c r="H100" i="4"/>
  <c r="I100" i="4" s="1"/>
  <c r="H99" i="4"/>
  <c r="I99" i="4" s="1"/>
  <c r="H98" i="4"/>
  <c r="I98" i="4" s="1"/>
  <c r="H97" i="4"/>
  <c r="I97" i="4" s="1"/>
  <c r="H90" i="4"/>
  <c r="I90" i="4" s="1"/>
  <c r="H89" i="4"/>
  <c r="I89" i="4" s="1"/>
  <c r="H88" i="4"/>
  <c r="I88" i="4" s="1"/>
  <c r="H87" i="4"/>
  <c r="I87" i="4" s="1"/>
  <c r="H86" i="4"/>
  <c r="I86" i="4" s="1"/>
  <c r="H85" i="4"/>
  <c r="I85" i="4" s="1"/>
  <c r="H84" i="4"/>
  <c r="I84" i="4" s="1"/>
  <c r="H83" i="4"/>
  <c r="I83" i="4" s="1"/>
  <c r="H77" i="4"/>
  <c r="I77" i="4" s="1"/>
  <c r="H76" i="4"/>
  <c r="I76" i="4" s="1"/>
  <c r="H75" i="4"/>
  <c r="I75" i="4" s="1"/>
  <c r="H74" i="4"/>
  <c r="I74" i="4" s="1"/>
  <c r="H73" i="4"/>
  <c r="I73" i="4" s="1"/>
  <c r="H72" i="4"/>
  <c r="I72" i="4" s="1"/>
  <c r="H71" i="4"/>
  <c r="I71" i="4" s="1"/>
  <c r="H70" i="4"/>
  <c r="I70" i="4" s="1"/>
  <c r="H53" i="4"/>
  <c r="I53" i="4" s="1"/>
  <c r="H52" i="4"/>
  <c r="I52" i="4" s="1"/>
  <c r="H51" i="4"/>
  <c r="I51" i="4" s="1"/>
  <c r="H50" i="4"/>
  <c r="H49" i="4"/>
  <c r="I49" i="4" s="1"/>
  <c r="H45" i="4"/>
  <c r="I45" i="4" s="1"/>
  <c r="H44" i="4"/>
  <c r="I44" i="4" s="1"/>
  <c r="H43" i="4"/>
  <c r="I43" i="4" s="1"/>
  <c r="H42" i="4"/>
  <c r="I42" i="4" s="1"/>
  <c r="H41" i="4"/>
  <c r="I41" i="4" s="1"/>
  <c r="H40" i="4"/>
  <c r="I40" i="4" s="1"/>
  <c r="H39" i="4"/>
  <c r="I39" i="4" s="1"/>
  <c r="H38" i="4"/>
  <c r="I38" i="4" s="1"/>
  <c r="H30" i="4"/>
  <c r="I30" i="4" s="1"/>
  <c r="H29" i="4"/>
  <c r="I29" i="4" s="1"/>
  <c r="H28" i="4"/>
  <c r="I28" i="4" s="1"/>
  <c r="H27" i="4"/>
  <c r="I27" i="4" s="1"/>
  <c r="H25" i="4"/>
  <c r="I25" i="4" s="1"/>
  <c r="H24" i="4"/>
  <c r="I24" i="4" s="1"/>
  <c r="H23" i="4"/>
  <c r="I23" i="4" s="1"/>
  <c r="H22" i="4"/>
  <c r="I22" i="4" s="1"/>
  <c r="H21" i="4"/>
  <c r="I21" i="4" s="1"/>
  <c r="H20" i="4"/>
  <c r="I20" i="4" s="1"/>
  <c r="H19" i="4"/>
  <c r="I19" i="4" s="1"/>
  <c r="H18" i="4"/>
  <c r="I18" i="4" s="1"/>
  <c r="H17" i="4"/>
  <c r="I17" i="4" s="1"/>
  <c r="H16" i="4"/>
  <c r="I16" i="4" s="1"/>
  <c r="H14" i="4"/>
  <c r="I14" i="4" s="1"/>
  <c r="H13" i="4"/>
  <c r="I13" i="4" s="1"/>
  <c r="H12" i="4"/>
  <c r="I12" i="4" s="1"/>
  <c r="H11" i="4"/>
  <c r="I11" i="4" s="1"/>
  <c r="H10" i="4"/>
  <c r="I10" i="4" s="1"/>
  <c r="H9" i="4"/>
  <c r="I9" i="4" s="1"/>
  <c r="H8" i="4"/>
  <c r="I8" i="4" s="1"/>
  <c r="H7" i="4"/>
  <c r="I7" i="4" s="1"/>
  <c r="I50" i="4"/>
  <c r="F195" i="4"/>
  <c r="F194" i="4"/>
  <c r="F193" i="4"/>
  <c r="F192" i="4"/>
  <c r="F191" i="4"/>
  <c r="F189" i="4"/>
  <c r="F188" i="4"/>
  <c r="F187" i="4"/>
  <c r="F183" i="4"/>
  <c r="F182" i="4"/>
  <c r="F181" i="4"/>
  <c r="F180" i="4"/>
  <c r="F179" i="4"/>
  <c r="F178" i="4"/>
  <c r="F177" i="4"/>
  <c r="F176" i="4"/>
  <c r="F172" i="4"/>
  <c r="F171" i="4"/>
  <c r="F170" i="4"/>
  <c r="F169" i="4"/>
  <c r="F168" i="4"/>
  <c r="F167" i="4"/>
  <c r="F166" i="4"/>
  <c r="F165" i="4"/>
  <c r="F161" i="4"/>
  <c r="F160" i="4"/>
  <c r="F159" i="4"/>
  <c r="F158" i="4"/>
  <c r="F157" i="4"/>
  <c r="F156" i="4"/>
  <c r="F155" i="4"/>
  <c r="F154" i="4"/>
  <c r="F150" i="4"/>
  <c r="F149" i="4"/>
  <c r="F148" i="4"/>
  <c r="F147" i="4"/>
  <c r="F146" i="4"/>
  <c r="F145" i="4"/>
  <c r="F144" i="4"/>
  <c r="F143" i="4"/>
  <c r="F139" i="4"/>
  <c r="F138" i="4"/>
  <c r="F137" i="4"/>
  <c r="F136" i="4"/>
  <c r="F135" i="4"/>
  <c r="F134" i="4"/>
  <c r="F133" i="4"/>
  <c r="F132" i="4"/>
  <c r="F128" i="4"/>
  <c r="F127" i="4"/>
  <c r="F126" i="4"/>
  <c r="F125" i="4"/>
  <c r="F124" i="4"/>
  <c r="F123" i="4"/>
  <c r="F122" i="4"/>
  <c r="F121" i="4"/>
  <c r="F118" i="4"/>
  <c r="F115" i="4"/>
  <c r="F114" i="4"/>
  <c r="F113" i="4"/>
  <c r="F112" i="4"/>
  <c r="F111" i="4"/>
  <c r="F110" i="4"/>
  <c r="F109" i="4"/>
  <c r="F108" i="4"/>
  <c r="F104" i="4"/>
  <c r="F103" i="4"/>
  <c r="F102" i="4"/>
  <c r="F101" i="4"/>
  <c r="F100" i="4"/>
  <c r="F99" i="4"/>
  <c r="F98" i="4"/>
  <c r="F97" i="4"/>
  <c r="F94" i="4"/>
  <c r="F93" i="4"/>
  <c r="F90" i="4"/>
  <c r="F89" i="4"/>
  <c r="F88" i="4"/>
  <c r="F87" i="4"/>
  <c r="F86" i="4"/>
  <c r="F85" i="4"/>
  <c r="F84" i="4"/>
  <c r="F83" i="4"/>
  <c r="F80" i="4"/>
  <c r="F77" i="4"/>
  <c r="F76" i="4"/>
  <c r="F75" i="4"/>
  <c r="F74" i="4"/>
  <c r="F73" i="4"/>
  <c r="F72" i="4"/>
  <c r="F71" i="4"/>
  <c r="F70" i="4"/>
  <c r="F53" i="4"/>
  <c r="F52" i="4"/>
  <c r="F51" i="4"/>
  <c r="F50" i="4"/>
  <c r="F49" i="4"/>
  <c r="F45" i="4"/>
  <c r="F44" i="4"/>
  <c r="F43" i="4"/>
  <c r="F42" i="4"/>
  <c r="F41" i="4"/>
  <c r="F40" i="4"/>
  <c r="F39" i="4"/>
  <c r="F38" i="4"/>
  <c r="F35" i="4"/>
  <c r="F34" i="4"/>
  <c r="F30" i="4"/>
  <c r="F29" i="4"/>
  <c r="F28" i="4"/>
  <c r="F27" i="4"/>
  <c r="F25" i="4"/>
  <c r="F24" i="4"/>
  <c r="F23" i="4"/>
  <c r="F22" i="4"/>
  <c r="F21" i="4"/>
  <c r="F20" i="4"/>
  <c r="F19" i="4"/>
  <c r="F18" i="4"/>
  <c r="F17" i="4"/>
  <c r="F16" i="4"/>
  <c r="F14" i="4"/>
  <c r="F13" i="4"/>
  <c r="F12" i="4"/>
  <c r="F11" i="4"/>
  <c r="F10" i="4"/>
  <c r="F9" i="4"/>
  <c r="F8" i="4"/>
  <c r="F7" i="4"/>
  <c r="F224" i="5" l="1"/>
  <c r="I3" i="5" s="1"/>
  <c r="F226" i="4"/>
  <c r="F63" i="5"/>
  <c r="F160" i="5"/>
  <c r="F194" i="5"/>
  <c r="F65" i="4"/>
  <c r="I65" i="4"/>
  <c r="F78" i="4"/>
  <c r="F91" i="4"/>
  <c r="I196" i="4"/>
  <c r="F196" i="4"/>
  <c r="F151" i="4"/>
  <c r="F173" i="4"/>
  <c r="I4" i="4"/>
  <c r="F140" i="4"/>
  <c r="F162" i="4"/>
  <c r="I91" i="4"/>
  <c r="F129" i="4"/>
  <c r="F46" i="4"/>
  <c r="I116" i="4"/>
  <c r="I140" i="4"/>
  <c r="F116" i="4"/>
  <c r="I46" i="4"/>
  <c r="F54" i="4"/>
  <c r="F105" i="4"/>
  <c r="I105" i="4"/>
  <c r="F184" i="4"/>
  <c r="F171" i="5"/>
  <c r="F149" i="5"/>
  <c r="F89" i="5"/>
  <c r="F114" i="5"/>
  <c r="F182" i="5"/>
  <c r="F138" i="5"/>
  <c r="F127" i="5"/>
  <c r="F103" i="5"/>
  <c r="F76" i="5"/>
  <c r="F52" i="5"/>
  <c r="F44" i="5"/>
  <c r="F30" i="5"/>
  <c r="F32" i="4"/>
  <c r="I184" i="4"/>
  <c r="I129" i="4"/>
  <c r="I78" i="4"/>
  <c r="I54" i="4"/>
  <c r="I32" i="4"/>
  <c r="I173" i="4"/>
  <c r="I162" i="4"/>
  <c r="I151" i="4"/>
  <c r="I2" i="5" l="1"/>
  <c r="I2" i="4"/>
  <c r="I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K7" authorId="0" shapeId="0" xr:uid="{567C39D7-29FA-4685-BC1F-F3370051C04A}">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K8" authorId="0" shapeId="0" xr:uid="{25CB47D7-A2AD-412E-8C49-4D8447C65E9D}">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K9" authorId="0" shapeId="0" xr:uid="{5DF4285E-155C-4EA4-80A1-9E454A7E6B19}">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K10" authorId="0" shapeId="0" xr:uid="{C499299F-1DA3-499A-8481-82D351F1C239}">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K11" authorId="0" shapeId="0" xr:uid="{E58B4F65-6ECD-4B05-9B44-B1C668AD3356}">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K225" authorId="0" shapeId="0" xr:uid="{B45D88CE-1935-4EC0-8694-F298921B70E3}">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H6" authorId="0" shapeId="0" xr:uid="{61738DFE-6FE2-4FF6-B8A6-A86F498BB11F}">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7" authorId="0" shapeId="0" xr:uid="{A895A05F-2C55-41B0-9713-22101E4B8013}">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8" authorId="0" shapeId="0" xr:uid="{F958C009-E67F-46E7-94C9-8DED517A9B8F}">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9" authorId="0" shapeId="0" xr:uid="{E9D77C99-2601-4058-8A3C-585A56942ECB}">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10" authorId="0" shapeId="0" xr:uid="{FD15E8D8-938A-4BEF-B071-EF0496E1828C}">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List>
</comments>
</file>

<file path=xl/sharedStrings.xml><?xml version="1.0" encoding="utf-8"?>
<sst xmlns="http://schemas.openxmlformats.org/spreadsheetml/2006/main" count="1004" uniqueCount="119">
  <si>
    <t>DKK</t>
  </si>
  <si>
    <t>NAV Full or BC Essential &amp; Premium Users</t>
  </si>
  <si>
    <t>Size</t>
  </si>
  <si>
    <t>100-</t>
  </si>
  <si>
    <t>XXL</t>
  </si>
  <si>
    <t>Continia Document Capture - Base</t>
  </si>
  <si>
    <t>50-99</t>
  </si>
  <si>
    <t>XL</t>
  </si>
  <si>
    <t>20-49</t>
  </si>
  <si>
    <t>L</t>
  </si>
  <si>
    <t>6-19</t>
  </si>
  <si>
    <t>M</t>
  </si>
  <si>
    <t>1-5</t>
  </si>
  <si>
    <t>S</t>
  </si>
  <si>
    <t>Additional Companies (2.-4.)</t>
  </si>
  <si>
    <t>Additional Companies (5.-19.)</t>
  </si>
  <si>
    <t>Additional Companies (20.)</t>
  </si>
  <si>
    <t>15,000 Additional OCR pages</t>
  </si>
  <si>
    <t>40,000 Additional OCR pages</t>
  </si>
  <si>
    <t>65,000 Additional OCR pages</t>
  </si>
  <si>
    <t>10,000 OCR Pages Language Add-on module</t>
  </si>
  <si>
    <t>15,000 OCR Pages Language Add-on module</t>
  </si>
  <si>
    <t>40,000 OCR Pages Language Add-on module</t>
  </si>
  <si>
    <t>65,000 OCR Pages Language Add-on module</t>
  </si>
  <si>
    <t>Total</t>
  </si>
  <si>
    <t>Continia Cloud OCR, additional pages, each</t>
  </si>
  <si>
    <t>Fee for switching from one OCR type to another</t>
  </si>
  <si>
    <t>Purchase Contracts</t>
  </si>
  <si>
    <t>XML Import</t>
  </si>
  <si>
    <t>Additional documents for XML Import</t>
  </si>
  <si>
    <t>Continia Expense Management - Base</t>
  </si>
  <si>
    <t>Additional Mileage submissions, each</t>
  </si>
  <si>
    <t>Continia Document Output - Base</t>
  </si>
  <si>
    <t>XML Export</t>
  </si>
  <si>
    <t>Additional documents for XML Export</t>
  </si>
  <si>
    <t>Continia Payment Management - Base</t>
  </si>
  <si>
    <t>Continia Payment Management - Statement Intelligence</t>
  </si>
  <si>
    <t>Continia Payment Management - Payment Approval</t>
  </si>
  <si>
    <t>Continia Payment Management - Direct Debit</t>
  </si>
  <si>
    <t>Continia Collection Management - Base</t>
  </si>
  <si>
    <t>Subscription Licenses for NAV &amp; Business Central on-premises</t>
  </si>
  <si>
    <t>Price pr. month</t>
  </si>
  <si>
    <t>From 15,000 to 40,000 Additional OCR pages</t>
  </si>
  <si>
    <t>From 15,000 to 65,000 Additional OCR pages</t>
  </si>
  <si>
    <t>From 40,000 to 65,000 Additional OCR pages</t>
  </si>
  <si>
    <t>Additional AI Receipt Scannings, each</t>
  </si>
  <si>
    <t>Opplus 6–20 Interfaces (StandardBundle)</t>
  </si>
  <si>
    <t>Opplus 1–5 Interfaces (SmallBundle)</t>
  </si>
  <si>
    <t>Bizcuit Interface</t>
  </si>
  <si>
    <t>OPplus DTAZV</t>
  </si>
  <si>
    <t>OPplus Payment BACS</t>
  </si>
  <si>
    <t>OPplus Payment CH</t>
  </si>
  <si>
    <t>OPplus Payment FR</t>
  </si>
  <si>
    <t>Additional module for OPplus Payment Base</t>
  </si>
  <si>
    <t>Web Approval Portal</t>
  </si>
  <si>
    <t>Continia Document Capture</t>
  </si>
  <si>
    <t>Continia Expense Management</t>
  </si>
  <si>
    <t>Continia Document Output</t>
  </si>
  <si>
    <t>Continia Payment Management</t>
  </si>
  <si>
    <t>Statement Intelligence</t>
  </si>
  <si>
    <t>Payment Approval</t>
  </si>
  <si>
    <t>Payment Service Providers</t>
  </si>
  <si>
    <t>Continia Payment Management - Payment Service Providers</t>
  </si>
  <si>
    <t>Direct Debit</t>
  </si>
  <si>
    <t>Continia Collection Management</t>
  </si>
  <si>
    <t>OPplus Payment Export/Import</t>
  </si>
  <si>
    <t>Continia Finance</t>
  </si>
  <si>
    <t>Continia Finance - Base</t>
  </si>
  <si>
    <t>VALID FROM JANUARY 2024</t>
  </si>
  <si>
    <t>Purchase Licenses for NAV &amp; Business Central on-premises</t>
  </si>
  <si>
    <t>Additional fees:</t>
  </si>
  <si>
    <t>Purchase License Value Merge &amp; Transfer fee</t>
  </si>
  <si>
    <t>Continia Web Approval Portal</t>
  </si>
  <si>
    <t>Continia Web Approval Portal - Unlimited (&gt;=20 Named Approvers)</t>
  </si>
  <si>
    <t>Continia Web Approval Portal - Limited (1-19 Named Approvers)</t>
  </si>
  <si>
    <t xml:space="preserve">Continia Collection Management </t>
  </si>
  <si>
    <t>190,000 Additional OCR pages</t>
  </si>
  <si>
    <t>From 15,000 to 190,000 Additional OCR pages</t>
  </si>
  <si>
    <t>From 40,000 to 190,000 Additional OCR pages</t>
  </si>
  <si>
    <t>From 65,000 to 190,000 Additional OCR pages</t>
  </si>
  <si>
    <t>Enhancement Plan is mandatory, and 18 % of Purchase License value. Current yearly indexation rate is 0 %</t>
  </si>
  <si>
    <t>Purchase License</t>
  </si>
  <si>
    <t>Enhancement Plan</t>
  </si>
  <si>
    <t>Extra Usage &amp; Fees</t>
  </si>
  <si>
    <t>Qty.</t>
  </si>
  <si>
    <t>Totals</t>
  </si>
  <si>
    <t>Totals, Usage &amp; Fees</t>
  </si>
  <si>
    <t>Comment</t>
  </si>
  <si>
    <t>OCR included - see note for further info</t>
  </si>
  <si>
    <t>Max 3</t>
  </si>
  <si>
    <t>Max 15</t>
  </si>
  <si>
    <t>Only applicable for on-premises OCR</t>
  </si>
  <si>
    <t>All licenses purchased from Nov 1, 2016, have 1,000 OCR pages per month included in Base License</t>
  </si>
  <si>
    <t xml:space="preserve">Requires Document Capture Base and/or Expense Management License </t>
  </si>
  <si>
    <t xml:space="preserve">Users accessing Continia Web Approval Portal, must be properly licensed in accordance with Microsoft licensing guide. Requires Document Capture Base and/or Expense Management License </t>
  </si>
  <si>
    <t>Requires Document Capture Base License - 100 documents per month included in Continia Delivery Network</t>
  </si>
  <si>
    <t>Base License have 100 Continia Delivery Network documents per month included</t>
  </si>
  <si>
    <t xml:space="preserve">Base license have 2,000 Mileage submissions per year included </t>
  </si>
  <si>
    <t xml:space="preserve">Base license have 1,000 AI Receipt Scannings per year included </t>
  </si>
  <si>
    <t>Requires Document Output Base License - 100 documents per month included in Continia Delivery Network</t>
  </si>
  <si>
    <t>Requires Payment Management Base License</t>
  </si>
  <si>
    <t>All Communications Modules are included.</t>
  </si>
  <si>
    <t>Total Price</t>
  </si>
  <si>
    <t>Transfer fee when you transfer a purchase license value from one or more NAV/BC licenses to another</t>
  </si>
  <si>
    <t>Base license have 2,000 Mileage submissions per year included</t>
  </si>
  <si>
    <t>Total:</t>
  </si>
  <si>
    <t>Subscription License</t>
  </si>
  <si>
    <t>eDocuments</t>
  </si>
  <si>
    <t>Additional documents for eDocuments</t>
  </si>
  <si>
    <t>Base License have 200 Continia Delivery Network documents per month included</t>
  </si>
  <si>
    <t xml:space="preserve">Requires Document Capture Base License - 200 documents per month included in Continia Delivery Network. Includes use of both XML Import and XML Export. Use of XML Export require a license for Document Output as well. </t>
  </si>
  <si>
    <t>Continia Finance - Extended Modules (each)</t>
  </si>
  <si>
    <t>G/L Open Entries; Associations; Installment Payments; Multi-Level Payment Discounts</t>
  </si>
  <si>
    <t>Continia Finance - Advanced Modules (each)</t>
  </si>
  <si>
    <t>Extended Financial Reports; Extended Fixed Assets; Tresury</t>
  </si>
  <si>
    <t>Continia Finance - Corporate Bundle</t>
  </si>
  <si>
    <t>Access to G/L Open Entries, Associations, Extended Financial Reports and Extend Fixed Assets</t>
  </si>
  <si>
    <t>Continia Finance - Enterprise Bundle</t>
  </si>
  <si>
    <t>Access to all Extended and Advanced Modules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</si>
</sst>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quot;kr.&quot;"/>
  </numFmts>
  <fonts count="24" x14ac:knownFonts="1">
    <font>
      <sz val="11"/>
      <color theme="1"/>
      <name val="Calibri"/>
      <family val="2"/>
      <scheme val="minor"/>
    </font>
    <font>
      <sz val="9"/>
      <color theme="1"/>
      <name val="Segoe UI"/>
      <family val="2"/>
    </font>
    <font>
      <b/>
      <sz val="9"/>
      <color theme="0"/>
      <name val="Arial"/>
      <family val="2"/>
    </font>
    <font>
      <b/>
      <u/>
      <sz val="9"/>
      <color theme="1"/>
      <name val="Arial"/>
      <family val="2"/>
    </font>
    <font>
      <b/>
      <sz val="9"/>
      <color rgb="FF052975"/>
      <name val="Arial"/>
      <family val="2"/>
    </font>
    <font>
      <b/>
      <sz val="9"/>
      <color theme="1"/>
      <name val="Arial"/>
      <family val="2"/>
    </font>
    <font>
      <b/>
      <sz val="14"/>
      <color rgb="FF052975"/>
      <name val="Arial"/>
      <family val="2"/>
    </font>
    <font>
      <sz val="9"/>
      <color theme="1"/>
      <name val="Arial"/>
      <family val="2"/>
    </font>
    <font>
      <b/>
      <sz val="11"/>
      <color theme="1"/>
      <name val="Arial"/>
      <family val="2"/>
    </font>
    <font>
      <u/>
      <sz val="9"/>
      <color theme="1"/>
      <name val="Arial"/>
      <family val="2"/>
    </font>
    <font>
      <sz val="9"/>
      <color rgb="FF052975"/>
      <name val="Arial"/>
      <family val="2"/>
    </font>
    <font>
      <i/>
      <sz val="8"/>
      <color rgb="FF052975"/>
      <name val="Arial"/>
      <family val="2"/>
    </font>
    <font>
      <i/>
      <sz val="9"/>
      <color rgb="FF052975"/>
      <name val="Arial"/>
      <family val="2"/>
    </font>
    <font>
      <b/>
      <sz val="11"/>
      <color rgb="FF052975"/>
      <name val="Arial"/>
      <family val="2"/>
    </font>
    <font>
      <b/>
      <sz val="24"/>
      <color rgb="FF052975"/>
      <name val="Arial"/>
      <family val="2"/>
    </font>
    <font>
      <sz val="9"/>
      <color rgb="FF000000"/>
      <name val="Arial"/>
      <family val="2"/>
    </font>
    <font>
      <b/>
      <sz val="9"/>
      <color indexed="81"/>
      <name val="Segoe UI"/>
      <family val="2"/>
    </font>
    <font>
      <sz val="9"/>
      <color indexed="81"/>
      <name val="Segoe UI"/>
      <family val="2"/>
    </font>
    <font>
      <i/>
      <sz val="9"/>
      <color indexed="81"/>
      <name val="Segoe UI"/>
      <family val="2"/>
    </font>
    <font>
      <sz val="11"/>
      <color theme="1"/>
      <name val="Arial"/>
      <family val="2"/>
    </font>
    <font>
      <b/>
      <u/>
      <sz val="11"/>
      <color theme="1"/>
      <name val="Arial"/>
      <family val="2"/>
    </font>
    <font>
      <sz val="9"/>
      <color indexed="81"/>
      <name val="Arial"/>
      <family val="2"/>
    </font>
    <font>
      <b/>
      <sz val="9"/>
      <color indexed="81"/>
      <name val="Tahoma"/>
      <family val="2"/>
    </font>
    <font>
      <sz val="14"/>
      <color rgb="FF052975"/>
      <name val="Arial"/>
      <family val="2"/>
    </font>
  </fonts>
  <fills count="7">
    <fill>
      <patternFill patternType="none"/>
    </fill>
    <fill>
      <patternFill patternType="gray125"/>
    </fill>
    <fill>
      <patternFill patternType="solid">
        <fgColor theme="0"/>
        <bgColor indexed="64"/>
      </patternFill>
    </fill>
    <fill>
      <patternFill patternType="solid">
        <fgColor rgb="FFDEF5FF"/>
        <bgColor indexed="64"/>
      </patternFill>
    </fill>
    <fill>
      <patternFill patternType="solid">
        <fgColor rgb="FF052975"/>
        <bgColor indexed="64"/>
      </patternFill>
    </fill>
    <fill>
      <patternFill patternType="solid">
        <fgColor rgb="FF00F580"/>
        <bgColor indexed="64"/>
      </patternFill>
    </fill>
    <fill>
      <patternFill patternType="solid">
        <fgColor rgb="FFFFF7E3"/>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72">
    <xf numFmtId="0" fontId="0" fillId="0" borderId="0" xfId="0"/>
    <xf numFmtId="0" fontId="1" fillId="2" borderId="0" xfId="0" applyFont="1" applyFill="1"/>
    <xf numFmtId="2" fontId="2" fillId="4" borderId="0" xfId="0" applyNumberFormat="1" applyFont="1" applyFill="1" applyAlignment="1">
      <alignment horizontal="left" wrapText="1"/>
    </xf>
    <xf numFmtId="0" fontId="2" fillId="4" borderId="0" xfId="0" applyFont="1" applyFill="1" applyAlignment="1">
      <alignment horizontal="left"/>
    </xf>
    <xf numFmtId="3" fontId="3" fillId="3" borderId="0" xfId="0" applyNumberFormat="1" applyFont="1" applyFill="1"/>
    <xf numFmtId="0" fontId="4" fillId="3" borderId="0" xfId="0" applyFont="1" applyFill="1"/>
    <xf numFmtId="3" fontId="5" fillId="5" borderId="0" xfId="0" applyNumberFormat="1" applyFont="1" applyFill="1"/>
    <xf numFmtId="0" fontId="6" fillId="3" borderId="0" xfId="0" applyFont="1" applyFill="1"/>
    <xf numFmtId="0" fontId="7" fillId="3" borderId="0" xfId="0" applyFont="1" applyFill="1"/>
    <xf numFmtId="0" fontId="8" fillId="3" borderId="0" xfId="0" applyFont="1" applyFill="1"/>
    <xf numFmtId="0" fontId="7" fillId="0" borderId="0" xfId="0" applyFont="1"/>
    <xf numFmtId="3" fontId="5" fillId="0" borderId="0" xfId="0" applyNumberFormat="1" applyFont="1" applyAlignment="1">
      <alignment horizontal="right"/>
    </xf>
    <xf numFmtId="0" fontId="3" fillId="0" borderId="0" xfId="0" applyFont="1"/>
    <xf numFmtId="0" fontId="5" fillId="0" borderId="0" xfId="0" applyFont="1"/>
    <xf numFmtId="0" fontId="9" fillId="0" borderId="0" xfId="0" applyFont="1"/>
    <xf numFmtId="0" fontId="7" fillId="2" borderId="2" xfId="0" applyFont="1" applyFill="1" applyBorder="1"/>
    <xf numFmtId="0" fontId="7" fillId="2" borderId="1" xfId="0" applyFont="1" applyFill="1" applyBorder="1"/>
    <xf numFmtId="0" fontId="7" fillId="2" borderId="0" xfId="0" applyFont="1" applyFill="1"/>
    <xf numFmtId="0" fontId="10" fillId="3" borderId="0" xfId="0" applyFont="1" applyFill="1"/>
    <xf numFmtId="0" fontId="11" fillId="3" borderId="0" xfId="0" applyFont="1" applyFill="1"/>
    <xf numFmtId="0" fontId="12" fillId="3" borderId="0" xfId="0" applyFont="1" applyFill="1"/>
    <xf numFmtId="0" fontId="13" fillId="3" borderId="0" xfId="0" applyFont="1" applyFill="1"/>
    <xf numFmtId="0" fontId="10" fillId="3" borderId="0" xfId="0" applyFont="1" applyFill="1" applyAlignment="1">
      <alignment horizontal="right"/>
    </xf>
    <xf numFmtId="0" fontId="7" fillId="2" borderId="0" xfId="0" applyFont="1" applyFill="1" applyAlignment="1">
      <alignment horizontal="right"/>
    </xf>
    <xf numFmtId="0" fontId="7" fillId="0" borderId="0" xfId="0" applyFont="1" applyAlignment="1">
      <alignment horizontal="right"/>
    </xf>
    <xf numFmtId="3" fontId="7" fillId="2" borderId="0" xfId="0" applyNumberFormat="1" applyFont="1" applyFill="1"/>
    <xf numFmtId="164" fontId="7" fillId="2" borderId="0" xfId="0" applyNumberFormat="1" applyFont="1" applyFill="1"/>
    <xf numFmtId="0" fontId="7" fillId="0" borderId="0" xfId="0" quotePrefix="1" applyFont="1"/>
    <xf numFmtId="3" fontId="7" fillId="0" borderId="0" xfId="0" applyNumberFormat="1" applyFont="1"/>
    <xf numFmtId="3" fontId="9" fillId="0" borderId="0" xfId="0" applyNumberFormat="1" applyFont="1"/>
    <xf numFmtId="4" fontId="7" fillId="0" borderId="0" xfId="0" applyNumberFormat="1" applyFont="1"/>
    <xf numFmtId="2" fontId="7" fillId="2" borderId="0" xfId="0" applyNumberFormat="1" applyFont="1" applyFill="1"/>
    <xf numFmtId="4" fontId="7" fillId="2" borderId="0" xfId="0" applyNumberFormat="1" applyFont="1" applyFill="1"/>
    <xf numFmtId="3" fontId="7" fillId="0" borderId="0" xfId="0" applyNumberFormat="1" applyFont="1" applyAlignment="1">
      <alignment horizontal="right"/>
    </xf>
    <xf numFmtId="3" fontId="9" fillId="0" borderId="0" xfId="0" applyNumberFormat="1" applyFont="1" applyAlignment="1">
      <alignment horizontal="right"/>
    </xf>
    <xf numFmtId="3" fontId="7" fillId="2" borderId="1" xfId="0" applyNumberFormat="1" applyFont="1" applyFill="1" applyBorder="1"/>
    <xf numFmtId="0" fontId="14" fillId="3" borderId="0" xfId="0" applyFont="1" applyFill="1"/>
    <xf numFmtId="0" fontId="5" fillId="0" borderId="0" xfId="0" applyFont="1" applyAlignment="1">
      <alignment horizontal="right"/>
    </xf>
    <xf numFmtId="3" fontId="3" fillId="0" borderId="0" xfId="0" applyNumberFormat="1" applyFont="1"/>
    <xf numFmtId="3" fontId="7" fillId="2" borderId="2" xfId="0" applyNumberFormat="1" applyFont="1" applyFill="1" applyBorder="1"/>
    <xf numFmtId="164" fontId="7" fillId="0" borderId="0" xfId="0" applyNumberFormat="1" applyFont="1"/>
    <xf numFmtId="0" fontId="5" fillId="0" borderId="1" xfId="0" applyFont="1" applyBorder="1"/>
    <xf numFmtId="0" fontId="7" fillId="0" borderId="1" xfId="0" applyFont="1" applyBorder="1"/>
    <xf numFmtId="3" fontId="7" fillId="0" borderId="1" xfId="0" applyNumberFormat="1" applyFont="1" applyBorder="1"/>
    <xf numFmtId="0" fontId="7" fillId="0" borderId="2" xfId="0" applyFont="1" applyBorder="1"/>
    <xf numFmtId="165" fontId="5" fillId="5" borderId="0" xfId="0" applyNumberFormat="1" applyFont="1" applyFill="1"/>
    <xf numFmtId="0" fontId="5" fillId="2" borderId="0" xfId="0" applyFont="1" applyFill="1"/>
    <xf numFmtId="0" fontId="15" fillId="2" borderId="0" xfId="0" applyFont="1" applyFill="1"/>
    <xf numFmtId="0" fontId="3" fillId="2" borderId="0" xfId="0" applyFont="1" applyFill="1"/>
    <xf numFmtId="0" fontId="19" fillId="2" borderId="0" xfId="0" applyFont="1" applyFill="1"/>
    <xf numFmtId="0" fontId="19" fillId="0" borderId="0" xfId="0" applyFont="1"/>
    <xf numFmtId="0" fontId="14" fillId="6" borderId="0" xfId="0" applyFont="1" applyFill="1"/>
    <xf numFmtId="0" fontId="6" fillId="6" borderId="0" xfId="0" applyFont="1" applyFill="1"/>
    <xf numFmtId="3" fontId="6" fillId="6" borderId="0" xfId="0" applyNumberFormat="1" applyFont="1" applyFill="1"/>
    <xf numFmtId="0" fontId="10" fillId="6" borderId="0" xfId="0" applyFont="1" applyFill="1"/>
    <xf numFmtId="0" fontId="13" fillId="6" borderId="0" xfId="0" applyFont="1" applyFill="1"/>
    <xf numFmtId="0" fontId="12" fillId="6" borderId="0" xfId="0" applyFont="1" applyFill="1"/>
    <xf numFmtId="3" fontId="10" fillId="6" borderId="0" xfId="0" applyNumberFormat="1" applyFont="1" applyFill="1"/>
    <xf numFmtId="0" fontId="20" fillId="0" borderId="0" xfId="0" applyFont="1"/>
    <xf numFmtId="3" fontId="7" fillId="2" borderId="0" xfId="0" applyNumberFormat="1" applyFont="1" applyFill="1" applyAlignment="1">
      <alignment horizontal="right"/>
    </xf>
    <xf numFmtId="3" fontId="5" fillId="2" borderId="0" xfId="0" applyNumberFormat="1" applyFont="1" applyFill="1" applyAlignment="1">
      <alignment horizontal="right"/>
    </xf>
    <xf numFmtId="3" fontId="9" fillId="2" borderId="0" xfId="0" applyNumberFormat="1" applyFont="1" applyFill="1"/>
    <xf numFmtId="3" fontId="9" fillId="2" borderId="0" xfId="0" applyNumberFormat="1" applyFont="1" applyFill="1" applyAlignment="1">
      <alignment horizontal="right"/>
    </xf>
    <xf numFmtId="0" fontId="3" fillId="6" borderId="0" xfId="0" applyFont="1" applyFill="1"/>
    <xf numFmtId="0" fontId="5" fillId="6" borderId="0" xfId="0" applyFont="1" applyFill="1"/>
    <xf numFmtId="2" fontId="7" fillId="0" borderId="0" xfId="0" applyNumberFormat="1" applyFont="1"/>
    <xf numFmtId="3" fontId="7" fillId="0" borderId="2" xfId="0" applyNumberFormat="1" applyFont="1" applyBorder="1"/>
    <xf numFmtId="0" fontId="23" fillId="3" borderId="0" xfId="0" applyFont="1" applyFill="1"/>
    <xf numFmtId="0" fontId="23" fillId="6" borderId="0" xfId="0" applyFont="1" applyFill="1"/>
    <xf numFmtId="4" fontId="5" fillId="0" borderId="0" xfId="0" applyNumberFormat="1" applyFont="1" applyAlignment="1">
      <alignment horizontal="right"/>
    </xf>
    <xf numFmtId="4" fontId="5" fillId="0" borderId="0" xfId="0" applyNumberFormat="1" applyFont="1"/>
    <xf numFmtId="4" fontId="3" fillId="0" borderId="0" xfId="0" applyNumberFormat="1" applyFont="1"/>
  </cellXfs>
  <cellStyles count="1">
    <cellStyle name="Normal" xfId="0" builtinId="0"/>
  </cellStyles>
  <dxfs count="0"/>
  <tableStyles count="0" defaultTableStyle="TableStyleMedium2" defaultPivotStyle="PivotStyleLight16"/>
  <colors>
    <mruColors>
      <color rgb="FF00F580"/>
      <color rgb="FFFFF7E3"/>
      <color rgb="FFFFF780"/>
      <color rgb="FF052975"/>
      <color rgb="FFDEF5FF"/>
      <color rgb="FF253977"/>
      <color rgb="FFBCBCBC"/>
      <color rgb="FF006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FD2"/>
  </sheetPr>
  <dimension ref="A1:HW497"/>
  <sheetViews>
    <sheetView tabSelected="1" zoomScaleNormal="100" workbookViewId="0">
      <pane ySplit="4" topLeftCell="A5" activePane="bottomLeft" state="frozen"/>
      <selection pane="bottomLeft" activeCell="A5" sqref="A5"/>
    </sheetView>
  </sheetViews>
  <sheetFormatPr defaultColWidth="9.140625" defaultRowHeight="12" x14ac:dyDescent="0.2"/>
  <cols>
    <col min="1" max="1" width="23.42578125" style="10" customWidth="1"/>
    <col min="2" max="2" width="6.7109375" style="10" customWidth="1"/>
    <col min="3" max="3" width="51.85546875" style="10" customWidth="1"/>
    <col min="4" max="4" width="6.85546875" style="10" customWidth="1"/>
    <col min="5" max="5" width="17.140625" style="10" customWidth="1"/>
    <col min="6" max="6" width="16.7109375" style="10" customWidth="1"/>
    <col min="7" max="7" width="21.28515625" style="10" customWidth="1"/>
    <col min="8" max="8" width="18.140625" style="10" customWidth="1"/>
    <col min="9" max="9" width="17.140625" style="10" customWidth="1"/>
    <col min="10" max="10" width="3.7109375" style="17" customWidth="1"/>
    <col min="11" max="11" width="57.140625" style="17" customWidth="1"/>
    <col min="12" max="12" width="16.7109375" style="17" customWidth="1"/>
    <col min="13" max="13" width="107.140625" style="17" bestFit="1" customWidth="1"/>
    <col min="14" max="231" width="9.140625" style="17"/>
    <col min="232" max="16384" width="9.140625" style="10"/>
  </cols>
  <sheetData>
    <row r="1" spans="1:12" ht="54" customHeight="1" x14ac:dyDescent="0.4">
      <c r="A1" s="36" t="s">
        <v>69</v>
      </c>
      <c r="B1" s="7"/>
      <c r="C1" s="7"/>
      <c r="D1" s="7"/>
      <c r="E1" s="7"/>
      <c r="F1" s="18"/>
      <c r="G1" s="18"/>
      <c r="H1" s="4" t="s">
        <v>24</v>
      </c>
      <c r="I1" s="5"/>
      <c r="J1" s="18"/>
      <c r="K1" s="18"/>
    </row>
    <row r="2" spans="1:12" ht="36" customHeight="1" x14ac:dyDescent="0.25">
      <c r="A2" s="67" t="s">
        <v>0</v>
      </c>
      <c r="B2" s="18"/>
      <c r="C2" s="18"/>
      <c r="D2" s="8"/>
      <c r="E2" s="18"/>
      <c r="F2" s="18"/>
      <c r="G2" s="18"/>
      <c r="H2" s="6" t="s">
        <v>81</v>
      </c>
      <c r="I2" s="45">
        <f>+F225</f>
        <v>0</v>
      </c>
      <c r="J2" s="18"/>
      <c r="K2" s="18"/>
    </row>
    <row r="3" spans="1:12" ht="22.15" customHeight="1" x14ac:dyDescent="0.2">
      <c r="A3" s="19" t="s">
        <v>80</v>
      </c>
      <c r="B3" s="20"/>
      <c r="C3" s="18"/>
      <c r="D3" s="8"/>
      <c r="E3" s="18"/>
      <c r="F3" s="18"/>
      <c r="G3" s="18"/>
      <c r="H3" s="6" t="s">
        <v>82</v>
      </c>
      <c r="I3" s="45">
        <f>+I225</f>
        <v>0</v>
      </c>
      <c r="J3" s="18"/>
      <c r="K3" s="18"/>
    </row>
    <row r="4" spans="1:12" ht="27.75" customHeight="1" x14ac:dyDescent="0.25">
      <c r="A4" s="2" t="s">
        <v>1</v>
      </c>
      <c r="B4" s="3" t="s">
        <v>2</v>
      </c>
      <c r="C4" s="21" t="s">
        <v>68</v>
      </c>
      <c r="D4" s="9"/>
      <c r="E4" s="18"/>
      <c r="F4" s="18"/>
      <c r="G4" s="18"/>
      <c r="H4" s="6" t="s">
        <v>83</v>
      </c>
      <c r="I4" s="45">
        <f>+F226</f>
        <v>0</v>
      </c>
      <c r="J4" s="22"/>
      <c r="K4" s="18"/>
      <c r="L4" s="23"/>
    </row>
    <row r="5" spans="1:12" ht="14.25" customHeight="1" x14ac:dyDescent="0.2">
      <c r="E5" s="24"/>
      <c r="G5" s="24"/>
      <c r="I5" s="24"/>
    </row>
    <row r="6" spans="1:12" ht="14.25" customHeight="1" x14ac:dyDescent="0.2">
      <c r="C6" s="13" t="s">
        <v>55</v>
      </c>
      <c r="D6" s="11" t="s">
        <v>84</v>
      </c>
      <c r="E6" s="11" t="s">
        <v>81</v>
      </c>
      <c r="F6" s="37" t="s">
        <v>24</v>
      </c>
      <c r="G6" s="11"/>
      <c r="H6" s="69" t="s">
        <v>82</v>
      </c>
      <c r="I6" s="37" t="s">
        <v>24</v>
      </c>
      <c r="J6" s="25"/>
      <c r="K6" s="46" t="s">
        <v>87</v>
      </c>
      <c r="L6" s="26"/>
    </row>
    <row r="7" spans="1:12" ht="14.25" customHeight="1" x14ac:dyDescent="0.2">
      <c r="A7" s="27" t="s">
        <v>3</v>
      </c>
      <c r="B7" s="10" t="s">
        <v>4</v>
      </c>
      <c r="C7" s="10" t="s">
        <v>5</v>
      </c>
      <c r="D7" s="10">
        <v>0</v>
      </c>
      <c r="E7" s="28">
        <v>103500</v>
      </c>
      <c r="F7" s="10">
        <f>+D7*E7</f>
        <v>0</v>
      </c>
      <c r="G7" s="28"/>
      <c r="H7" s="30">
        <f>+E7*0.18</f>
        <v>18630</v>
      </c>
      <c r="I7" s="10">
        <f>+D7*H7</f>
        <v>0</v>
      </c>
      <c r="J7" s="25"/>
      <c r="K7" s="1" t="s">
        <v>88</v>
      </c>
      <c r="L7" s="26"/>
    </row>
    <row r="8" spans="1:12" ht="14.25" customHeight="1" x14ac:dyDescent="0.2">
      <c r="A8" s="27" t="s">
        <v>6</v>
      </c>
      <c r="B8" s="10" t="s">
        <v>7</v>
      </c>
      <c r="C8" s="10" t="s">
        <v>5</v>
      </c>
      <c r="D8" s="10">
        <v>0</v>
      </c>
      <c r="E8" s="28">
        <v>74500</v>
      </c>
      <c r="F8" s="10">
        <f t="shared" ref="F8:F14" si="0">+D8*E8</f>
        <v>0</v>
      </c>
      <c r="G8" s="28"/>
      <c r="H8" s="30">
        <f t="shared" ref="H8:H14" si="1">+E8*0.18</f>
        <v>13410</v>
      </c>
      <c r="I8" s="10">
        <f t="shared" ref="I8:I14" si="2">+D8*H8</f>
        <v>0</v>
      </c>
      <c r="J8" s="25"/>
      <c r="K8" s="1" t="s">
        <v>88</v>
      </c>
      <c r="L8" s="26"/>
    </row>
    <row r="9" spans="1:12" ht="14.25" customHeight="1" x14ac:dyDescent="0.2">
      <c r="A9" s="27" t="s">
        <v>8</v>
      </c>
      <c r="B9" s="10" t="s">
        <v>9</v>
      </c>
      <c r="C9" s="10" t="s">
        <v>5</v>
      </c>
      <c r="D9" s="10">
        <v>0</v>
      </c>
      <c r="E9" s="28">
        <v>51450</v>
      </c>
      <c r="F9" s="10">
        <f t="shared" si="0"/>
        <v>0</v>
      </c>
      <c r="G9" s="28"/>
      <c r="H9" s="30">
        <f t="shared" si="1"/>
        <v>9261</v>
      </c>
      <c r="I9" s="10">
        <f t="shared" si="2"/>
        <v>0</v>
      </c>
      <c r="J9" s="25"/>
      <c r="K9" s="1" t="s">
        <v>88</v>
      </c>
      <c r="L9" s="26"/>
    </row>
    <row r="10" spans="1:12" ht="14.25" customHeight="1" x14ac:dyDescent="0.2">
      <c r="A10" s="27" t="s">
        <v>10</v>
      </c>
      <c r="B10" s="10" t="s">
        <v>11</v>
      </c>
      <c r="C10" s="10" t="s">
        <v>5</v>
      </c>
      <c r="D10" s="10">
        <v>0</v>
      </c>
      <c r="E10" s="28">
        <v>40000</v>
      </c>
      <c r="F10" s="10">
        <f t="shared" si="0"/>
        <v>0</v>
      </c>
      <c r="G10" s="28"/>
      <c r="H10" s="30">
        <f t="shared" si="1"/>
        <v>7200</v>
      </c>
      <c r="I10" s="10">
        <f t="shared" si="2"/>
        <v>0</v>
      </c>
      <c r="J10" s="25"/>
      <c r="K10" s="1" t="s">
        <v>88</v>
      </c>
      <c r="L10" s="26"/>
    </row>
    <row r="11" spans="1:12" ht="14.25" customHeight="1" x14ac:dyDescent="0.2">
      <c r="A11" s="27" t="s">
        <v>12</v>
      </c>
      <c r="B11" s="10" t="s">
        <v>13</v>
      </c>
      <c r="C11" s="10" t="s">
        <v>5</v>
      </c>
      <c r="D11" s="10">
        <v>0</v>
      </c>
      <c r="E11" s="28">
        <v>31500</v>
      </c>
      <c r="F11" s="10">
        <f t="shared" si="0"/>
        <v>0</v>
      </c>
      <c r="G11" s="28"/>
      <c r="H11" s="30">
        <f t="shared" si="1"/>
        <v>5670</v>
      </c>
      <c r="I11" s="10">
        <f t="shared" si="2"/>
        <v>0</v>
      </c>
      <c r="J11" s="25"/>
      <c r="K11" s="1" t="s">
        <v>88</v>
      </c>
      <c r="L11" s="26"/>
    </row>
    <row r="12" spans="1:12" ht="14.25" customHeight="1" x14ac:dyDescent="0.2">
      <c r="C12" s="10" t="s">
        <v>14</v>
      </c>
      <c r="D12" s="10">
        <v>0</v>
      </c>
      <c r="E12" s="28">
        <v>10750</v>
      </c>
      <c r="F12" s="10">
        <f t="shared" si="0"/>
        <v>0</v>
      </c>
      <c r="G12" s="28"/>
      <c r="H12" s="30">
        <f t="shared" si="1"/>
        <v>1935</v>
      </c>
      <c r="I12" s="10">
        <f t="shared" si="2"/>
        <v>0</v>
      </c>
      <c r="J12" s="25"/>
      <c r="K12" s="1" t="s">
        <v>89</v>
      </c>
      <c r="L12" s="26"/>
    </row>
    <row r="13" spans="1:12" ht="14.25" customHeight="1" x14ac:dyDescent="0.2">
      <c r="C13" s="10" t="s">
        <v>15</v>
      </c>
      <c r="D13" s="10">
        <v>0</v>
      </c>
      <c r="E13" s="28">
        <v>5400</v>
      </c>
      <c r="F13" s="10">
        <f t="shared" si="0"/>
        <v>0</v>
      </c>
      <c r="G13" s="28"/>
      <c r="H13" s="30">
        <f t="shared" si="1"/>
        <v>972</v>
      </c>
      <c r="I13" s="10">
        <f t="shared" si="2"/>
        <v>0</v>
      </c>
      <c r="J13" s="25"/>
      <c r="K13" s="1" t="s">
        <v>90</v>
      </c>
      <c r="L13" s="26"/>
    </row>
    <row r="14" spans="1:12" ht="14.25" customHeight="1" x14ac:dyDescent="0.2">
      <c r="C14" s="10" t="s">
        <v>16</v>
      </c>
      <c r="D14" s="10">
        <v>0</v>
      </c>
      <c r="E14" s="28">
        <v>2100</v>
      </c>
      <c r="F14" s="10">
        <f t="shared" si="0"/>
        <v>0</v>
      </c>
      <c r="G14" s="28"/>
      <c r="H14" s="30">
        <f t="shared" si="1"/>
        <v>378</v>
      </c>
      <c r="I14" s="10">
        <f t="shared" si="2"/>
        <v>0</v>
      </c>
      <c r="J14" s="25"/>
      <c r="L14" s="26"/>
    </row>
    <row r="15" spans="1:12" ht="14.25" customHeight="1" x14ac:dyDescent="0.2">
      <c r="E15" s="28"/>
      <c r="G15" s="28"/>
      <c r="H15" s="30"/>
      <c r="J15" s="25"/>
    </row>
    <row r="16" spans="1:12" ht="14.25" customHeight="1" x14ac:dyDescent="0.2">
      <c r="C16" s="10" t="s">
        <v>17</v>
      </c>
      <c r="D16" s="10">
        <v>0</v>
      </c>
      <c r="E16" s="28">
        <v>16800</v>
      </c>
      <c r="F16" s="10">
        <f t="shared" ref="F16:F25" si="3">+D16*E16</f>
        <v>0</v>
      </c>
      <c r="G16" s="28"/>
      <c r="H16" s="30">
        <f t="shared" ref="H16:H25" si="4">+E16*0.18</f>
        <v>3024</v>
      </c>
      <c r="I16" s="10">
        <f t="shared" ref="I16:I25" si="5">+D16*H16</f>
        <v>0</v>
      </c>
      <c r="J16" s="25"/>
      <c r="K16" s="1" t="s">
        <v>91</v>
      </c>
      <c r="L16" s="26"/>
    </row>
    <row r="17" spans="1:12" ht="14.25" customHeight="1" x14ac:dyDescent="0.2">
      <c r="C17" s="10" t="s">
        <v>18</v>
      </c>
      <c r="D17" s="10">
        <v>0</v>
      </c>
      <c r="E17" s="28">
        <v>33500</v>
      </c>
      <c r="F17" s="10">
        <f t="shared" si="3"/>
        <v>0</v>
      </c>
      <c r="G17" s="28"/>
      <c r="H17" s="30">
        <f t="shared" si="4"/>
        <v>6030</v>
      </c>
      <c r="I17" s="10">
        <f t="shared" si="5"/>
        <v>0</v>
      </c>
      <c r="J17" s="25"/>
      <c r="K17" s="1" t="s">
        <v>91</v>
      </c>
      <c r="L17" s="26"/>
    </row>
    <row r="18" spans="1:12" ht="14.25" customHeight="1" x14ac:dyDescent="0.2">
      <c r="C18" s="10" t="s">
        <v>42</v>
      </c>
      <c r="D18" s="10">
        <v>0</v>
      </c>
      <c r="E18" s="28">
        <v>16800</v>
      </c>
      <c r="F18" s="10">
        <f t="shared" si="3"/>
        <v>0</v>
      </c>
      <c r="G18" s="28"/>
      <c r="H18" s="30">
        <f t="shared" si="4"/>
        <v>3024</v>
      </c>
      <c r="I18" s="10">
        <f t="shared" si="5"/>
        <v>0</v>
      </c>
      <c r="J18" s="25"/>
      <c r="K18" s="1" t="s">
        <v>91</v>
      </c>
      <c r="L18" s="26"/>
    </row>
    <row r="19" spans="1:12" ht="14.25" customHeight="1" x14ac:dyDescent="0.2">
      <c r="C19" s="10" t="s">
        <v>19</v>
      </c>
      <c r="D19" s="10">
        <v>0</v>
      </c>
      <c r="E19" s="28">
        <v>50500</v>
      </c>
      <c r="F19" s="10">
        <f t="shared" si="3"/>
        <v>0</v>
      </c>
      <c r="G19" s="28"/>
      <c r="H19" s="30">
        <f t="shared" si="4"/>
        <v>9090</v>
      </c>
      <c r="I19" s="10">
        <f t="shared" si="5"/>
        <v>0</v>
      </c>
      <c r="J19" s="25"/>
      <c r="K19" s="1" t="s">
        <v>91</v>
      </c>
      <c r="L19" s="26"/>
    </row>
    <row r="20" spans="1:12" ht="14.25" customHeight="1" x14ac:dyDescent="0.2">
      <c r="C20" s="10" t="s">
        <v>43</v>
      </c>
      <c r="D20" s="10">
        <v>0</v>
      </c>
      <c r="E20" s="28">
        <v>33600</v>
      </c>
      <c r="F20" s="10">
        <f t="shared" si="3"/>
        <v>0</v>
      </c>
      <c r="G20" s="28"/>
      <c r="H20" s="30">
        <f t="shared" si="4"/>
        <v>6048</v>
      </c>
      <c r="I20" s="10">
        <f t="shared" si="5"/>
        <v>0</v>
      </c>
      <c r="J20" s="25"/>
      <c r="K20" s="1" t="s">
        <v>91</v>
      </c>
      <c r="L20" s="26"/>
    </row>
    <row r="21" spans="1:12" ht="14.25" customHeight="1" x14ac:dyDescent="0.2">
      <c r="C21" s="10" t="s">
        <v>44</v>
      </c>
      <c r="D21" s="10">
        <v>0</v>
      </c>
      <c r="E21" s="28">
        <v>16800</v>
      </c>
      <c r="F21" s="10">
        <f t="shared" si="3"/>
        <v>0</v>
      </c>
      <c r="G21" s="28"/>
      <c r="H21" s="30">
        <f t="shared" si="4"/>
        <v>3024</v>
      </c>
      <c r="I21" s="10">
        <f t="shared" si="5"/>
        <v>0</v>
      </c>
      <c r="J21" s="25"/>
      <c r="K21" s="1" t="s">
        <v>91</v>
      </c>
      <c r="L21" s="26"/>
    </row>
    <row r="22" spans="1:12" ht="14.25" customHeight="1" x14ac:dyDescent="0.2">
      <c r="C22" s="10" t="s">
        <v>76</v>
      </c>
      <c r="D22" s="10">
        <v>0</v>
      </c>
      <c r="E22" s="28">
        <v>103425</v>
      </c>
      <c r="F22" s="10">
        <f t="shared" si="3"/>
        <v>0</v>
      </c>
      <c r="G22" s="28"/>
      <c r="H22" s="30">
        <f t="shared" si="4"/>
        <v>18616.5</v>
      </c>
      <c r="I22" s="10">
        <f t="shared" si="5"/>
        <v>0</v>
      </c>
      <c r="J22" s="25"/>
      <c r="K22" s="1" t="s">
        <v>91</v>
      </c>
      <c r="L22" s="26"/>
    </row>
    <row r="23" spans="1:12" ht="14.25" customHeight="1" x14ac:dyDescent="0.2">
      <c r="C23" s="10" t="s">
        <v>77</v>
      </c>
      <c r="D23" s="10">
        <v>0</v>
      </c>
      <c r="E23" s="28">
        <v>86625</v>
      </c>
      <c r="F23" s="10">
        <f t="shared" si="3"/>
        <v>0</v>
      </c>
      <c r="G23" s="28"/>
      <c r="H23" s="30">
        <f t="shared" si="4"/>
        <v>15592.5</v>
      </c>
      <c r="I23" s="10">
        <f t="shared" si="5"/>
        <v>0</v>
      </c>
      <c r="J23" s="25"/>
      <c r="K23" s="1" t="s">
        <v>91</v>
      </c>
      <c r="L23" s="26"/>
    </row>
    <row r="24" spans="1:12" ht="14.25" customHeight="1" x14ac:dyDescent="0.2">
      <c r="C24" s="10" t="s">
        <v>78</v>
      </c>
      <c r="D24" s="10">
        <v>0</v>
      </c>
      <c r="E24" s="28">
        <v>69825</v>
      </c>
      <c r="F24" s="10">
        <f t="shared" si="3"/>
        <v>0</v>
      </c>
      <c r="G24" s="28"/>
      <c r="H24" s="30">
        <f t="shared" si="4"/>
        <v>12568.5</v>
      </c>
      <c r="I24" s="10">
        <f t="shared" si="5"/>
        <v>0</v>
      </c>
      <c r="J24" s="25"/>
      <c r="K24" s="1" t="s">
        <v>91</v>
      </c>
      <c r="L24" s="26"/>
    </row>
    <row r="25" spans="1:12" ht="14.25" customHeight="1" x14ac:dyDescent="0.2">
      <c r="C25" s="10" t="s">
        <v>79</v>
      </c>
      <c r="D25" s="10">
        <v>0</v>
      </c>
      <c r="E25" s="28">
        <v>53025</v>
      </c>
      <c r="F25" s="10">
        <f t="shared" si="3"/>
        <v>0</v>
      </c>
      <c r="G25" s="28"/>
      <c r="H25" s="30">
        <f t="shared" si="4"/>
        <v>9544.5</v>
      </c>
      <c r="I25" s="10">
        <f t="shared" si="5"/>
        <v>0</v>
      </c>
      <c r="J25" s="25"/>
      <c r="K25" s="1" t="s">
        <v>91</v>
      </c>
      <c r="L25" s="26"/>
    </row>
    <row r="26" spans="1:12" ht="14.25" customHeight="1" x14ac:dyDescent="0.2">
      <c r="E26" s="28"/>
      <c r="G26" s="28"/>
      <c r="H26" s="30"/>
      <c r="J26" s="25"/>
      <c r="L26" s="26"/>
    </row>
    <row r="27" spans="1:12" ht="14.25" customHeight="1" x14ac:dyDescent="0.2">
      <c r="C27" s="10" t="s">
        <v>20</v>
      </c>
      <c r="D27" s="10">
        <v>0</v>
      </c>
      <c r="E27" s="28">
        <v>3600</v>
      </c>
      <c r="F27" s="10">
        <f t="shared" ref="F27:F30" si="6">+D27*E27</f>
        <v>0</v>
      </c>
      <c r="G27" s="28"/>
      <c r="H27" s="30">
        <f t="shared" ref="H27:H30" si="7">+E27*0.18</f>
        <v>648</v>
      </c>
      <c r="I27" s="10">
        <f t="shared" ref="I27:I30" si="8">+D27*H27</f>
        <v>0</v>
      </c>
      <c r="J27" s="25"/>
      <c r="K27" s="1" t="s">
        <v>91</v>
      </c>
      <c r="L27" s="26"/>
    </row>
    <row r="28" spans="1:12" ht="14.25" customHeight="1" x14ac:dyDescent="0.2">
      <c r="C28" s="10" t="s">
        <v>21</v>
      </c>
      <c r="D28" s="10">
        <v>0</v>
      </c>
      <c r="E28" s="28">
        <v>4725</v>
      </c>
      <c r="F28" s="10">
        <f t="shared" si="6"/>
        <v>0</v>
      </c>
      <c r="G28" s="28"/>
      <c r="H28" s="30">
        <f t="shared" si="7"/>
        <v>850.5</v>
      </c>
      <c r="I28" s="10">
        <f t="shared" si="8"/>
        <v>0</v>
      </c>
      <c r="J28" s="25"/>
      <c r="K28" s="1" t="s">
        <v>91</v>
      </c>
      <c r="L28" s="26"/>
    </row>
    <row r="29" spans="1:12" ht="14.25" customHeight="1" x14ac:dyDescent="0.2">
      <c r="C29" s="10" t="s">
        <v>22</v>
      </c>
      <c r="D29" s="10">
        <v>0</v>
      </c>
      <c r="E29" s="28">
        <v>9150</v>
      </c>
      <c r="F29" s="10">
        <f t="shared" si="6"/>
        <v>0</v>
      </c>
      <c r="G29" s="28"/>
      <c r="H29" s="30">
        <f t="shared" si="7"/>
        <v>1647</v>
      </c>
      <c r="I29" s="10">
        <f t="shared" si="8"/>
        <v>0</v>
      </c>
      <c r="J29" s="25"/>
      <c r="K29" s="1" t="s">
        <v>91</v>
      </c>
      <c r="L29" s="26"/>
    </row>
    <row r="30" spans="1:12" ht="14.25" customHeight="1" x14ac:dyDescent="0.2">
      <c r="C30" s="10" t="s">
        <v>23</v>
      </c>
      <c r="D30" s="10">
        <v>0</v>
      </c>
      <c r="E30" s="28">
        <v>13000</v>
      </c>
      <c r="F30" s="10">
        <f t="shared" si="6"/>
        <v>0</v>
      </c>
      <c r="G30" s="28"/>
      <c r="H30" s="30">
        <f t="shared" si="7"/>
        <v>2340</v>
      </c>
      <c r="I30" s="10">
        <f t="shared" si="8"/>
        <v>0</v>
      </c>
      <c r="J30" s="25"/>
      <c r="K30" s="1" t="s">
        <v>91</v>
      </c>
      <c r="L30" s="26"/>
    </row>
    <row r="31" spans="1:12" ht="14.25" customHeight="1" x14ac:dyDescent="0.2">
      <c r="F31" s="14"/>
      <c r="H31" s="30"/>
      <c r="I31" s="14"/>
    </row>
    <row r="32" spans="1:12" ht="14.25" customHeight="1" x14ac:dyDescent="0.2">
      <c r="A32" s="14" t="s">
        <v>24</v>
      </c>
      <c r="B32" s="14"/>
      <c r="C32" s="14"/>
      <c r="D32" s="12"/>
      <c r="E32" s="29"/>
      <c r="F32" s="12">
        <f>SUM(F7:F31)</f>
        <v>0</v>
      </c>
      <c r="G32" s="29"/>
      <c r="H32" s="70"/>
      <c r="I32" s="12">
        <f>SUM(I7:I31)</f>
        <v>0</v>
      </c>
    </row>
    <row r="33" spans="1:12" ht="14.25" customHeight="1" x14ac:dyDescent="0.2">
      <c r="E33" s="28"/>
      <c r="G33" s="28"/>
      <c r="H33" s="30"/>
    </row>
    <row r="34" spans="1:12" ht="14.25" customHeight="1" x14ac:dyDescent="0.2">
      <c r="C34" s="10" t="s">
        <v>25</v>
      </c>
      <c r="D34" s="10">
        <v>0</v>
      </c>
      <c r="E34" s="30">
        <v>0.31</v>
      </c>
      <c r="F34" s="10">
        <f t="shared" ref="F34:F35" si="9">+D34*E34</f>
        <v>0</v>
      </c>
      <c r="G34" s="30"/>
      <c r="H34" s="30"/>
      <c r="J34" s="31"/>
      <c r="K34" s="17" t="s">
        <v>92</v>
      </c>
      <c r="L34" s="26"/>
    </row>
    <row r="35" spans="1:12" ht="14.25" customHeight="1" x14ac:dyDescent="0.2">
      <c r="C35" s="10" t="s">
        <v>26</v>
      </c>
      <c r="D35" s="10">
        <v>0</v>
      </c>
      <c r="E35" s="28">
        <v>5250</v>
      </c>
      <c r="F35" s="10">
        <f t="shared" si="9"/>
        <v>0</v>
      </c>
      <c r="G35" s="28"/>
      <c r="H35" s="30"/>
    </row>
    <row r="36" spans="1:12" ht="14.25" customHeight="1" x14ac:dyDescent="0.2">
      <c r="E36" s="28"/>
      <c r="G36" s="28"/>
      <c r="H36" s="30"/>
    </row>
    <row r="37" spans="1:12" ht="14.25" customHeight="1" x14ac:dyDescent="0.2">
      <c r="C37" s="13" t="s">
        <v>27</v>
      </c>
      <c r="D37" s="11" t="s">
        <v>84</v>
      </c>
      <c r="E37" s="11" t="s">
        <v>81</v>
      </c>
      <c r="F37" s="37" t="s">
        <v>24</v>
      </c>
      <c r="G37" s="11"/>
      <c r="H37" s="69" t="s">
        <v>82</v>
      </c>
      <c r="I37" s="37" t="s">
        <v>24</v>
      </c>
    </row>
    <row r="38" spans="1:12" ht="14.25" customHeight="1" x14ac:dyDescent="0.2">
      <c r="A38" s="27" t="s">
        <v>3</v>
      </c>
      <c r="B38" s="10" t="s">
        <v>4</v>
      </c>
      <c r="C38" s="10" t="s">
        <v>27</v>
      </c>
      <c r="D38" s="10">
        <v>0</v>
      </c>
      <c r="E38" s="28">
        <v>27500</v>
      </c>
      <c r="F38" s="10">
        <f t="shared" ref="F38:F45" si="10">+D38*E38</f>
        <v>0</v>
      </c>
      <c r="G38" s="28"/>
      <c r="H38" s="30">
        <f t="shared" ref="H38:H45" si="11">+E38*0.18</f>
        <v>4950</v>
      </c>
      <c r="I38" s="10">
        <f t="shared" ref="I38:I45" si="12">+D38*H38</f>
        <v>0</v>
      </c>
      <c r="J38" s="25"/>
      <c r="K38" s="17" t="s">
        <v>93</v>
      </c>
      <c r="L38" s="26"/>
    </row>
    <row r="39" spans="1:12" ht="14.25" customHeight="1" x14ac:dyDescent="0.2">
      <c r="A39" s="27" t="s">
        <v>6</v>
      </c>
      <c r="B39" s="10" t="s">
        <v>7</v>
      </c>
      <c r="C39" s="10" t="s">
        <v>27</v>
      </c>
      <c r="D39" s="10">
        <v>0</v>
      </c>
      <c r="E39" s="28">
        <v>22500</v>
      </c>
      <c r="F39" s="10">
        <f t="shared" si="10"/>
        <v>0</v>
      </c>
      <c r="G39" s="28"/>
      <c r="H39" s="30">
        <f t="shared" si="11"/>
        <v>4050</v>
      </c>
      <c r="I39" s="10">
        <f t="shared" si="12"/>
        <v>0</v>
      </c>
      <c r="J39" s="25"/>
      <c r="K39" s="17" t="s">
        <v>93</v>
      </c>
      <c r="L39" s="26"/>
    </row>
    <row r="40" spans="1:12" ht="14.25" customHeight="1" x14ac:dyDescent="0.2">
      <c r="A40" s="27" t="s">
        <v>8</v>
      </c>
      <c r="B40" s="10" t="s">
        <v>9</v>
      </c>
      <c r="C40" s="10" t="s">
        <v>27</v>
      </c>
      <c r="D40" s="10">
        <v>0</v>
      </c>
      <c r="E40" s="28">
        <v>17500</v>
      </c>
      <c r="F40" s="10">
        <f t="shared" si="10"/>
        <v>0</v>
      </c>
      <c r="G40" s="28"/>
      <c r="H40" s="30">
        <f t="shared" si="11"/>
        <v>3150</v>
      </c>
      <c r="I40" s="10">
        <f t="shared" si="12"/>
        <v>0</v>
      </c>
      <c r="J40" s="25"/>
      <c r="K40" s="17" t="s">
        <v>93</v>
      </c>
      <c r="L40" s="26"/>
    </row>
    <row r="41" spans="1:12" ht="14.25" customHeight="1" x14ac:dyDescent="0.2">
      <c r="A41" s="27" t="s">
        <v>10</v>
      </c>
      <c r="B41" s="10" t="s">
        <v>11</v>
      </c>
      <c r="C41" s="10" t="s">
        <v>27</v>
      </c>
      <c r="D41" s="10">
        <v>0</v>
      </c>
      <c r="E41" s="28">
        <v>12500</v>
      </c>
      <c r="F41" s="10">
        <f t="shared" si="10"/>
        <v>0</v>
      </c>
      <c r="G41" s="28"/>
      <c r="H41" s="30">
        <f t="shared" si="11"/>
        <v>2250</v>
      </c>
      <c r="I41" s="10">
        <f t="shared" si="12"/>
        <v>0</v>
      </c>
      <c r="J41" s="25"/>
      <c r="K41" s="17" t="s">
        <v>93</v>
      </c>
      <c r="L41" s="26"/>
    </row>
    <row r="42" spans="1:12" ht="14.25" customHeight="1" x14ac:dyDescent="0.2">
      <c r="A42" s="27" t="s">
        <v>12</v>
      </c>
      <c r="B42" s="10" t="s">
        <v>13</v>
      </c>
      <c r="C42" s="10" t="s">
        <v>27</v>
      </c>
      <c r="D42" s="10">
        <v>0</v>
      </c>
      <c r="E42" s="28">
        <v>7500</v>
      </c>
      <c r="F42" s="10">
        <f t="shared" si="10"/>
        <v>0</v>
      </c>
      <c r="G42" s="28"/>
      <c r="H42" s="30">
        <f t="shared" si="11"/>
        <v>1350</v>
      </c>
      <c r="I42" s="10">
        <f t="shared" si="12"/>
        <v>0</v>
      </c>
      <c r="J42" s="25"/>
      <c r="K42" s="17" t="s">
        <v>93</v>
      </c>
      <c r="L42" s="26"/>
    </row>
    <row r="43" spans="1:12" ht="14.25" customHeight="1" x14ac:dyDescent="0.2">
      <c r="C43" s="10" t="s">
        <v>14</v>
      </c>
      <c r="D43" s="10">
        <v>0</v>
      </c>
      <c r="E43" s="28">
        <v>3750</v>
      </c>
      <c r="F43" s="10">
        <f t="shared" si="10"/>
        <v>0</v>
      </c>
      <c r="G43" s="28"/>
      <c r="H43" s="30">
        <f t="shared" si="11"/>
        <v>675</v>
      </c>
      <c r="I43" s="10">
        <f t="shared" si="12"/>
        <v>0</v>
      </c>
      <c r="J43" s="25"/>
      <c r="K43" s="17" t="s">
        <v>89</v>
      </c>
      <c r="L43" s="26"/>
    </row>
    <row r="44" spans="1:12" ht="14.25" customHeight="1" x14ac:dyDescent="0.2">
      <c r="C44" s="10" t="s">
        <v>15</v>
      </c>
      <c r="D44" s="10">
        <v>0</v>
      </c>
      <c r="E44" s="28">
        <v>1875</v>
      </c>
      <c r="F44" s="10">
        <f t="shared" si="10"/>
        <v>0</v>
      </c>
      <c r="G44" s="28"/>
      <c r="H44" s="30">
        <f t="shared" si="11"/>
        <v>337.5</v>
      </c>
      <c r="I44" s="10">
        <f t="shared" si="12"/>
        <v>0</v>
      </c>
      <c r="J44" s="25"/>
      <c r="K44" s="17" t="s">
        <v>90</v>
      </c>
      <c r="L44" s="26"/>
    </row>
    <row r="45" spans="1:12" ht="14.25" customHeight="1" x14ac:dyDescent="0.2">
      <c r="C45" s="10" t="s">
        <v>16</v>
      </c>
      <c r="D45" s="10">
        <v>0</v>
      </c>
      <c r="E45" s="28">
        <v>750</v>
      </c>
      <c r="F45" s="10">
        <f t="shared" si="10"/>
        <v>0</v>
      </c>
      <c r="G45" s="28"/>
      <c r="H45" s="30">
        <f t="shared" si="11"/>
        <v>135</v>
      </c>
      <c r="I45" s="10">
        <f t="shared" si="12"/>
        <v>0</v>
      </c>
      <c r="J45" s="25"/>
      <c r="L45" s="26"/>
    </row>
    <row r="46" spans="1:12" ht="14.25" customHeight="1" x14ac:dyDescent="0.2">
      <c r="A46" s="14" t="s">
        <v>24</v>
      </c>
      <c r="B46" s="14"/>
      <c r="C46" s="14"/>
      <c r="D46" s="12"/>
      <c r="E46" s="29"/>
      <c r="F46" s="12">
        <f>SUM(F38:F45)</f>
        <v>0</v>
      </c>
      <c r="G46" s="29"/>
      <c r="H46" s="70"/>
      <c r="I46" s="12">
        <f>SUM(I38:I45)</f>
        <v>0</v>
      </c>
      <c r="K46" s="46"/>
    </row>
    <row r="47" spans="1:12" ht="14.25" customHeight="1" x14ac:dyDescent="0.2">
      <c r="E47" s="28"/>
      <c r="G47" s="28"/>
      <c r="H47" s="30"/>
    </row>
    <row r="48" spans="1:12" ht="14.25" customHeight="1" x14ac:dyDescent="0.2">
      <c r="C48" s="13" t="s">
        <v>54</v>
      </c>
      <c r="D48" s="11" t="s">
        <v>84</v>
      </c>
      <c r="E48" s="11" t="s">
        <v>81</v>
      </c>
      <c r="F48" s="37" t="s">
        <v>24</v>
      </c>
      <c r="G48" s="11"/>
      <c r="H48" s="69" t="s">
        <v>82</v>
      </c>
      <c r="I48" s="37" t="s">
        <v>24</v>
      </c>
    </row>
    <row r="49" spans="1:12" ht="14.25" customHeight="1" x14ac:dyDescent="0.2">
      <c r="C49" s="10" t="s">
        <v>73</v>
      </c>
      <c r="D49" s="10">
        <v>0</v>
      </c>
      <c r="E49" s="28">
        <v>22000</v>
      </c>
      <c r="F49" s="10">
        <f t="shared" ref="F49:F53" si="13">+D49*E49</f>
        <v>0</v>
      </c>
      <c r="G49" s="28"/>
      <c r="H49" s="30">
        <f t="shared" ref="H49:H53" si="14">+E49*0.18</f>
        <v>3960</v>
      </c>
      <c r="I49" s="10">
        <f t="shared" ref="I49:I53" si="15">+D49*H49</f>
        <v>0</v>
      </c>
      <c r="J49" s="25"/>
      <c r="K49" s="47" t="s">
        <v>94</v>
      </c>
      <c r="L49" s="26"/>
    </row>
    <row r="50" spans="1:12" ht="14.25" customHeight="1" x14ac:dyDescent="0.2">
      <c r="C50" s="10" t="s">
        <v>74</v>
      </c>
      <c r="D50" s="10">
        <v>0</v>
      </c>
      <c r="E50" s="28">
        <v>14175</v>
      </c>
      <c r="F50" s="10">
        <f t="shared" si="13"/>
        <v>0</v>
      </c>
      <c r="G50" s="28"/>
      <c r="H50" s="30">
        <f t="shared" si="14"/>
        <v>2551.5</v>
      </c>
      <c r="I50" s="10">
        <f t="shared" si="15"/>
        <v>0</v>
      </c>
      <c r="J50" s="25"/>
      <c r="K50" s="47" t="s">
        <v>94</v>
      </c>
      <c r="L50" s="26"/>
    </row>
    <row r="51" spans="1:12" ht="14.25" customHeight="1" x14ac:dyDescent="0.2">
      <c r="C51" s="10" t="s">
        <v>14</v>
      </c>
      <c r="D51" s="10">
        <v>0</v>
      </c>
      <c r="E51" s="28">
        <v>7100</v>
      </c>
      <c r="F51" s="10">
        <f t="shared" si="13"/>
        <v>0</v>
      </c>
      <c r="G51" s="28"/>
      <c r="H51" s="30">
        <f t="shared" si="14"/>
        <v>1278</v>
      </c>
      <c r="I51" s="10">
        <f t="shared" si="15"/>
        <v>0</v>
      </c>
      <c r="J51" s="25"/>
      <c r="K51" s="17" t="s">
        <v>89</v>
      </c>
      <c r="L51" s="26"/>
    </row>
    <row r="52" spans="1:12" ht="14.25" customHeight="1" x14ac:dyDescent="0.2">
      <c r="C52" s="10" t="s">
        <v>15</v>
      </c>
      <c r="D52" s="10">
        <v>0</v>
      </c>
      <c r="E52" s="33">
        <v>3545</v>
      </c>
      <c r="F52" s="10">
        <f t="shared" si="13"/>
        <v>0</v>
      </c>
      <c r="G52" s="28"/>
      <c r="H52" s="30">
        <f t="shared" si="14"/>
        <v>638.1</v>
      </c>
      <c r="I52" s="10">
        <f t="shared" si="15"/>
        <v>0</v>
      </c>
      <c r="J52" s="25"/>
      <c r="K52" s="17" t="s">
        <v>90</v>
      </c>
      <c r="L52" s="26"/>
    </row>
    <row r="53" spans="1:12" ht="14.25" customHeight="1" x14ac:dyDescent="0.2">
      <c r="C53" s="10" t="s">
        <v>16</v>
      </c>
      <c r="D53" s="10">
        <v>0</v>
      </c>
      <c r="E53" s="33">
        <v>1400</v>
      </c>
      <c r="F53" s="10">
        <f t="shared" si="13"/>
        <v>0</v>
      </c>
      <c r="G53" s="28"/>
      <c r="H53" s="30">
        <f t="shared" si="14"/>
        <v>252</v>
      </c>
      <c r="I53" s="10">
        <f t="shared" si="15"/>
        <v>0</v>
      </c>
      <c r="J53" s="25"/>
      <c r="L53" s="26"/>
    </row>
    <row r="54" spans="1:12" ht="14.25" customHeight="1" x14ac:dyDescent="0.2">
      <c r="A54" s="14" t="s">
        <v>24</v>
      </c>
      <c r="B54" s="14"/>
      <c r="C54" s="14"/>
      <c r="D54" s="12"/>
      <c r="E54" s="29"/>
      <c r="F54" s="12">
        <f>SUM(F49:F53)</f>
        <v>0</v>
      </c>
      <c r="G54" s="29"/>
      <c r="H54" s="71"/>
      <c r="I54" s="12">
        <f>SUM(I49:I53)</f>
        <v>0</v>
      </c>
    </row>
    <row r="55" spans="1:12" ht="14.25" customHeight="1" x14ac:dyDescent="0.2">
      <c r="A55" s="14"/>
      <c r="B55" s="14"/>
      <c r="C55" s="14"/>
      <c r="D55" s="12"/>
      <c r="E55" s="29"/>
      <c r="F55" s="12"/>
      <c r="G55" s="29"/>
      <c r="H55" s="71"/>
      <c r="I55" s="12"/>
    </row>
    <row r="56" spans="1:12" ht="14.25" customHeight="1" x14ac:dyDescent="0.2">
      <c r="C56" s="13" t="s">
        <v>107</v>
      </c>
      <c r="D56" s="11" t="s">
        <v>84</v>
      </c>
      <c r="E56" s="11" t="s">
        <v>81</v>
      </c>
      <c r="F56" s="37" t="s">
        <v>24</v>
      </c>
      <c r="H56" s="69" t="s">
        <v>82</v>
      </c>
      <c r="I56" s="37" t="s">
        <v>24</v>
      </c>
    </row>
    <row r="57" spans="1:12" ht="14.25" customHeight="1" x14ac:dyDescent="0.2">
      <c r="A57" s="27" t="s">
        <v>3</v>
      </c>
      <c r="B57" s="10" t="s">
        <v>4</v>
      </c>
      <c r="C57" s="10" t="s">
        <v>107</v>
      </c>
      <c r="D57" s="10">
        <v>0</v>
      </c>
      <c r="E57" s="28">
        <v>42750</v>
      </c>
      <c r="F57" s="10">
        <f t="shared" ref="F57:F64" si="16">+D57*E57</f>
        <v>0</v>
      </c>
      <c r="H57" s="30">
        <v>7695</v>
      </c>
      <c r="I57" s="10">
        <f t="shared" ref="I57:I64" si="17">+D57*H57</f>
        <v>0</v>
      </c>
      <c r="K57" s="17" t="s">
        <v>110</v>
      </c>
    </row>
    <row r="58" spans="1:12" ht="14.25" customHeight="1" x14ac:dyDescent="0.2">
      <c r="A58" s="27" t="s">
        <v>6</v>
      </c>
      <c r="B58" s="10" t="s">
        <v>7</v>
      </c>
      <c r="C58" s="10" t="s">
        <v>107</v>
      </c>
      <c r="D58" s="10">
        <v>0</v>
      </c>
      <c r="E58" s="28">
        <v>34500</v>
      </c>
      <c r="F58" s="10">
        <f t="shared" si="16"/>
        <v>0</v>
      </c>
      <c r="H58" s="30">
        <v>6210</v>
      </c>
      <c r="I58" s="10">
        <f t="shared" si="17"/>
        <v>0</v>
      </c>
      <c r="K58" s="17" t="s">
        <v>110</v>
      </c>
    </row>
    <row r="59" spans="1:12" ht="14.25" customHeight="1" x14ac:dyDescent="0.2">
      <c r="A59" s="27" t="s">
        <v>8</v>
      </c>
      <c r="B59" s="10" t="s">
        <v>9</v>
      </c>
      <c r="C59" s="10" t="s">
        <v>107</v>
      </c>
      <c r="D59" s="10">
        <v>0</v>
      </c>
      <c r="E59" s="28">
        <v>26250</v>
      </c>
      <c r="F59" s="10">
        <f t="shared" si="16"/>
        <v>0</v>
      </c>
      <c r="H59" s="30">
        <v>4725</v>
      </c>
      <c r="I59" s="10">
        <f t="shared" si="17"/>
        <v>0</v>
      </c>
      <c r="K59" s="17" t="s">
        <v>110</v>
      </c>
    </row>
    <row r="60" spans="1:12" ht="14.25" customHeight="1" x14ac:dyDescent="0.2">
      <c r="A60" s="27" t="s">
        <v>10</v>
      </c>
      <c r="B60" s="10" t="s">
        <v>11</v>
      </c>
      <c r="C60" s="10" t="s">
        <v>107</v>
      </c>
      <c r="D60" s="10">
        <v>0</v>
      </c>
      <c r="E60" s="28">
        <v>18000</v>
      </c>
      <c r="F60" s="10">
        <f t="shared" si="16"/>
        <v>0</v>
      </c>
      <c r="H60" s="30">
        <v>3240</v>
      </c>
      <c r="I60" s="10">
        <f t="shared" si="17"/>
        <v>0</v>
      </c>
      <c r="K60" s="17" t="s">
        <v>110</v>
      </c>
    </row>
    <row r="61" spans="1:12" ht="14.25" customHeight="1" x14ac:dyDescent="0.2">
      <c r="A61" s="27" t="s">
        <v>12</v>
      </c>
      <c r="B61" s="10" t="s">
        <v>13</v>
      </c>
      <c r="C61" s="10" t="s">
        <v>107</v>
      </c>
      <c r="D61" s="10">
        <v>0</v>
      </c>
      <c r="E61" s="28">
        <v>9750</v>
      </c>
      <c r="F61" s="10">
        <f t="shared" si="16"/>
        <v>0</v>
      </c>
      <c r="H61" s="30">
        <v>1755</v>
      </c>
      <c r="I61" s="10">
        <f t="shared" si="17"/>
        <v>0</v>
      </c>
      <c r="K61" s="17" t="s">
        <v>110</v>
      </c>
    </row>
    <row r="62" spans="1:12" ht="14.25" customHeight="1" x14ac:dyDescent="0.2">
      <c r="C62" s="10" t="s">
        <v>14</v>
      </c>
      <c r="D62" s="10">
        <v>0</v>
      </c>
      <c r="E62" s="28">
        <v>4875</v>
      </c>
      <c r="F62" s="10">
        <f t="shared" si="16"/>
        <v>0</v>
      </c>
      <c r="H62" s="30">
        <v>877.5</v>
      </c>
      <c r="I62" s="10">
        <f t="shared" si="17"/>
        <v>0</v>
      </c>
      <c r="K62" s="17" t="s">
        <v>89</v>
      </c>
    </row>
    <row r="63" spans="1:12" ht="14.25" customHeight="1" x14ac:dyDescent="0.2">
      <c r="C63" s="10" t="s">
        <v>15</v>
      </c>
      <c r="D63" s="10">
        <v>0</v>
      </c>
      <c r="E63" s="28">
        <v>2435</v>
      </c>
      <c r="F63" s="10">
        <f t="shared" si="16"/>
        <v>0</v>
      </c>
      <c r="H63" s="30">
        <v>438.3</v>
      </c>
      <c r="I63" s="10">
        <f t="shared" si="17"/>
        <v>0</v>
      </c>
      <c r="K63" s="17" t="s">
        <v>90</v>
      </c>
    </row>
    <row r="64" spans="1:12" ht="14.25" customHeight="1" x14ac:dyDescent="0.2">
      <c r="C64" s="10" t="s">
        <v>16</v>
      </c>
      <c r="D64" s="10">
        <v>0</v>
      </c>
      <c r="E64" s="28">
        <v>975</v>
      </c>
      <c r="F64" s="10">
        <f t="shared" si="16"/>
        <v>0</v>
      </c>
      <c r="H64" s="30">
        <v>175.5</v>
      </c>
      <c r="I64" s="10">
        <f t="shared" si="17"/>
        <v>0</v>
      </c>
    </row>
    <row r="65" spans="1:12" ht="14.25" customHeight="1" x14ac:dyDescent="0.2">
      <c r="A65" s="12" t="s">
        <v>24</v>
      </c>
      <c r="B65" s="12"/>
      <c r="C65" s="12"/>
      <c r="D65" s="12"/>
      <c r="E65" s="12"/>
      <c r="F65" s="12">
        <f>SUM(F57:F64)</f>
        <v>0</v>
      </c>
      <c r="G65" s="12"/>
      <c r="H65" s="71"/>
      <c r="I65" s="12">
        <f>SUM(I57:I64)</f>
        <v>0</v>
      </c>
      <c r="J65" s="48"/>
      <c r="K65" s="48"/>
    </row>
    <row r="66" spans="1:12" ht="14.25" customHeight="1" x14ac:dyDescent="0.2">
      <c r="H66" s="30"/>
    </row>
    <row r="67" spans="1:12" ht="14.25" customHeight="1" x14ac:dyDescent="0.2">
      <c r="C67" s="10" t="s">
        <v>108</v>
      </c>
      <c r="D67" s="10">
        <v>0</v>
      </c>
      <c r="E67" s="30">
        <v>0.31</v>
      </c>
      <c r="F67" s="10">
        <f>+D67*E67</f>
        <v>0</v>
      </c>
      <c r="H67" s="30"/>
      <c r="K67" s="47" t="s">
        <v>109</v>
      </c>
    </row>
    <row r="68" spans="1:12" ht="14.25" customHeight="1" x14ac:dyDescent="0.2">
      <c r="A68" s="14"/>
      <c r="B68" s="14"/>
      <c r="C68" s="14"/>
      <c r="D68" s="12"/>
      <c r="E68" s="29"/>
      <c r="F68" s="12"/>
      <c r="G68" s="29"/>
      <c r="H68" s="71"/>
      <c r="I68" s="12"/>
    </row>
    <row r="69" spans="1:12" ht="14.25" customHeight="1" x14ac:dyDescent="0.2">
      <c r="C69" s="13" t="s">
        <v>28</v>
      </c>
      <c r="D69" s="11" t="s">
        <v>84</v>
      </c>
      <c r="E69" s="11" t="s">
        <v>81</v>
      </c>
      <c r="F69" s="37" t="s">
        <v>24</v>
      </c>
      <c r="G69" s="11"/>
      <c r="H69" s="69" t="s">
        <v>82</v>
      </c>
      <c r="I69" s="37" t="s">
        <v>24</v>
      </c>
    </row>
    <row r="70" spans="1:12" ht="14.25" customHeight="1" x14ac:dyDescent="0.2">
      <c r="A70" s="27" t="s">
        <v>3</v>
      </c>
      <c r="B70" s="10" t="s">
        <v>4</v>
      </c>
      <c r="C70" s="10" t="s">
        <v>28</v>
      </c>
      <c r="D70" s="10">
        <v>0</v>
      </c>
      <c r="E70" s="28">
        <v>31500</v>
      </c>
      <c r="F70" s="10">
        <f t="shared" ref="F70:F77" si="18">+D70*E70</f>
        <v>0</v>
      </c>
      <c r="G70" s="28"/>
      <c r="H70" s="30">
        <f t="shared" ref="H70:H77" si="19">+E70*0.18</f>
        <v>5670</v>
      </c>
      <c r="I70" s="10">
        <f t="shared" ref="I70:I77" si="20">+D70*H70</f>
        <v>0</v>
      </c>
      <c r="J70" s="25"/>
      <c r="K70" s="17" t="s">
        <v>95</v>
      </c>
      <c r="L70" s="26"/>
    </row>
    <row r="71" spans="1:12" ht="14.25" customHeight="1" x14ac:dyDescent="0.2">
      <c r="A71" s="27" t="s">
        <v>6</v>
      </c>
      <c r="B71" s="10" t="s">
        <v>7</v>
      </c>
      <c r="C71" s="10" t="s">
        <v>28</v>
      </c>
      <c r="D71" s="10">
        <v>0</v>
      </c>
      <c r="E71" s="28">
        <v>25725</v>
      </c>
      <c r="F71" s="10">
        <f t="shared" si="18"/>
        <v>0</v>
      </c>
      <c r="G71" s="28"/>
      <c r="H71" s="30">
        <f t="shared" si="19"/>
        <v>4630.5</v>
      </c>
      <c r="I71" s="10">
        <f t="shared" si="20"/>
        <v>0</v>
      </c>
      <c r="J71" s="25"/>
      <c r="K71" s="17" t="s">
        <v>95</v>
      </c>
      <c r="L71" s="26"/>
    </row>
    <row r="72" spans="1:12" ht="14.25" customHeight="1" x14ac:dyDescent="0.2">
      <c r="A72" s="27" t="s">
        <v>8</v>
      </c>
      <c r="B72" s="10" t="s">
        <v>9</v>
      </c>
      <c r="C72" s="10" t="s">
        <v>28</v>
      </c>
      <c r="D72" s="10">
        <v>0</v>
      </c>
      <c r="E72" s="28">
        <v>19950</v>
      </c>
      <c r="F72" s="10">
        <f t="shared" si="18"/>
        <v>0</v>
      </c>
      <c r="G72" s="28"/>
      <c r="H72" s="30">
        <f t="shared" si="19"/>
        <v>3591</v>
      </c>
      <c r="I72" s="10">
        <f t="shared" si="20"/>
        <v>0</v>
      </c>
      <c r="J72" s="25"/>
      <c r="K72" s="17" t="s">
        <v>95</v>
      </c>
      <c r="L72" s="26"/>
    </row>
    <row r="73" spans="1:12" ht="14.25" customHeight="1" x14ac:dyDescent="0.2">
      <c r="A73" s="27" t="s">
        <v>10</v>
      </c>
      <c r="B73" s="10" t="s">
        <v>11</v>
      </c>
      <c r="C73" s="10" t="s">
        <v>28</v>
      </c>
      <c r="D73" s="10">
        <v>0</v>
      </c>
      <c r="E73" s="28">
        <v>14175</v>
      </c>
      <c r="F73" s="10">
        <f t="shared" si="18"/>
        <v>0</v>
      </c>
      <c r="G73" s="28"/>
      <c r="H73" s="30">
        <f t="shared" si="19"/>
        <v>2551.5</v>
      </c>
      <c r="I73" s="10">
        <f t="shared" si="20"/>
        <v>0</v>
      </c>
      <c r="J73" s="25"/>
      <c r="K73" s="17" t="s">
        <v>95</v>
      </c>
      <c r="L73" s="26"/>
    </row>
    <row r="74" spans="1:12" ht="14.25" customHeight="1" x14ac:dyDescent="0.2">
      <c r="A74" s="27" t="s">
        <v>12</v>
      </c>
      <c r="B74" s="10" t="s">
        <v>13</v>
      </c>
      <c r="C74" s="10" t="s">
        <v>28</v>
      </c>
      <c r="D74" s="10">
        <v>0</v>
      </c>
      <c r="E74" s="28">
        <v>8925</v>
      </c>
      <c r="F74" s="10">
        <f t="shared" si="18"/>
        <v>0</v>
      </c>
      <c r="G74" s="28"/>
      <c r="H74" s="30">
        <f t="shared" si="19"/>
        <v>1606.5</v>
      </c>
      <c r="I74" s="10">
        <f t="shared" si="20"/>
        <v>0</v>
      </c>
      <c r="J74" s="25"/>
      <c r="K74" s="17" t="s">
        <v>95</v>
      </c>
      <c r="L74" s="26"/>
    </row>
    <row r="75" spans="1:12" ht="14.25" customHeight="1" x14ac:dyDescent="0.2">
      <c r="C75" s="10" t="s">
        <v>14</v>
      </c>
      <c r="D75" s="10">
        <v>0</v>
      </c>
      <c r="E75" s="28">
        <v>4200</v>
      </c>
      <c r="F75" s="10">
        <f t="shared" si="18"/>
        <v>0</v>
      </c>
      <c r="G75" s="28"/>
      <c r="H75" s="30">
        <f t="shared" si="19"/>
        <v>756</v>
      </c>
      <c r="I75" s="10">
        <f t="shared" si="20"/>
        <v>0</v>
      </c>
      <c r="J75" s="25"/>
      <c r="K75" s="17" t="s">
        <v>89</v>
      </c>
      <c r="L75" s="26"/>
    </row>
    <row r="76" spans="1:12" ht="14.25" customHeight="1" x14ac:dyDescent="0.2">
      <c r="C76" s="10" t="s">
        <v>15</v>
      </c>
      <c r="D76" s="10">
        <v>0</v>
      </c>
      <c r="E76" s="33">
        <v>2100</v>
      </c>
      <c r="F76" s="10">
        <f t="shared" si="18"/>
        <v>0</v>
      </c>
      <c r="G76" s="28"/>
      <c r="H76" s="30">
        <f t="shared" si="19"/>
        <v>378</v>
      </c>
      <c r="I76" s="10">
        <f t="shared" si="20"/>
        <v>0</v>
      </c>
      <c r="J76" s="25"/>
      <c r="K76" s="17" t="s">
        <v>90</v>
      </c>
      <c r="L76" s="26"/>
    </row>
    <row r="77" spans="1:12" ht="14.25" customHeight="1" x14ac:dyDescent="0.2">
      <c r="C77" s="10" t="s">
        <v>16</v>
      </c>
      <c r="D77" s="10">
        <v>0</v>
      </c>
      <c r="E77" s="33">
        <v>840</v>
      </c>
      <c r="F77" s="10">
        <f t="shared" si="18"/>
        <v>0</v>
      </c>
      <c r="G77" s="28"/>
      <c r="H77" s="30">
        <f t="shared" si="19"/>
        <v>151.19999999999999</v>
      </c>
      <c r="I77" s="10">
        <f t="shared" si="20"/>
        <v>0</v>
      </c>
      <c r="J77" s="25"/>
      <c r="L77" s="26"/>
    </row>
    <row r="78" spans="1:12" ht="14.25" customHeight="1" x14ac:dyDescent="0.2">
      <c r="A78" s="14" t="s">
        <v>24</v>
      </c>
      <c r="B78" s="14"/>
      <c r="C78" s="14"/>
      <c r="D78" s="12"/>
      <c r="E78" s="29"/>
      <c r="F78" s="12">
        <f>SUM(F70:F77)</f>
        <v>0</v>
      </c>
      <c r="G78" s="29"/>
      <c r="H78" s="71"/>
      <c r="I78" s="12">
        <f>SUM(I70:I77)</f>
        <v>0</v>
      </c>
      <c r="K78" s="48"/>
    </row>
    <row r="79" spans="1:12" ht="14.25" customHeight="1" x14ac:dyDescent="0.2">
      <c r="E79" s="28"/>
      <c r="G79" s="28"/>
      <c r="H79" s="30"/>
    </row>
    <row r="80" spans="1:12" ht="14.25" customHeight="1" x14ac:dyDescent="0.2">
      <c r="C80" s="10" t="s">
        <v>29</v>
      </c>
      <c r="D80" s="10">
        <v>0</v>
      </c>
      <c r="E80" s="30">
        <v>0.31</v>
      </c>
      <c r="F80" s="10">
        <f>+D80*E80</f>
        <v>0</v>
      </c>
      <c r="G80" s="30"/>
      <c r="H80" s="30"/>
      <c r="J80" s="31"/>
      <c r="K80" s="47" t="s">
        <v>96</v>
      </c>
      <c r="L80" s="26"/>
    </row>
    <row r="81" spans="1:12" ht="14.25" customHeight="1" x14ac:dyDescent="0.2">
      <c r="E81" s="30"/>
      <c r="G81" s="30"/>
      <c r="H81" s="30"/>
    </row>
    <row r="82" spans="1:12" ht="14.25" customHeight="1" x14ac:dyDescent="0.2">
      <c r="C82" s="13" t="s">
        <v>56</v>
      </c>
      <c r="D82" s="11" t="s">
        <v>84</v>
      </c>
      <c r="E82" s="11" t="s">
        <v>81</v>
      </c>
      <c r="F82" s="37" t="s">
        <v>24</v>
      </c>
      <c r="G82" s="11"/>
      <c r="H82" s="69" t="s">
        <v>82</v>
      </c>
      <c r="I82" s="37" t="s">
        <v>24</v>
      </c>
    </row>
    <row r="83" spans="1:12" ht="14.25" customHeight="1" x14ac:dyDescent="0.2">
      <c r="A83" s="27" t="s">
        <v>3</v>
      </c>
      <c r="B83" s="10" t="s">
        <v>4</v>
      </c>
      <c r="C83" s="10" t="s">
        <v>30</v>
      </c>
      <c r="D83" s="10">
        <v>0</v>
      </c>
      <c r="E83" s="28">
        <v>68775</v>
      </c>
      <c r="F83" s="10">
        <f t="shared" ref="F83:F90" si="21">+D83*E83</f>
        <v>0</v>
      </c>
      <c r="G83" s="28"/>
      <c r="H83" s="30">
        <f t="shared" ref="H83:H90" si="22">+E83*0.18</f>
        <v>12379.5</v>
      </c>
      <c r="I83" s="10">
        <f t="shared" ref="I83:I90" si="23">+D83*H83</f>
        <v>0</v>
      </c>
      <c r="J83" s="25"/>
      <c r="L83" s="26"/>
    </row>
    <row r="84" spans="1:12" ht="14.25" customHeight="1" x14ac:dyDescent="0.2">
      <c r="A84" s="27" t="s">
        <v>6</v>
      </c>
      <c r="B84" s="10" t="s">
        <v>7</v>
      </c>
      <c r="C84" s="10" t="s">
        <v>30</v>
      </c>
      <c r="D84" s="10">
        <v>0</v>
      </c>
      <c r="E84" s="28">
        <v>50925</v>
      </c>
      <c r="F84" s="10">
        <f t="shared" si="21"/>
        <v>0</v>
      </c>
      <c r="G84" s="28"/>
      <c r="H84" s="30">
        <f t="shared" si="22"/>
        <v>9166.5</v>
      </c>
      <c r="I84" s="10">
        <f t="shared" si="23"/>
        <v>0</v>
      </c>
      <c r="J84" s="25"/>
      <c r="L84" s="26"/>
    </row>
    <row r="85" spans="1:12" ht="14.25" customHeight="1" x14ac:dyDescent="0.2">
      <c r="A85" s="27" t="s">
        <v>8</v>
      </c>
      <c r="B85" s="10" t="s">
        <v>9</v>
      </c>
      <c r="C85" s="10" t="s">
        <v>30</v>
      </c>
      <c r="D85" s="10">
        <v>0</v>
      </c>
      <c r="E85" s="28">
        <v>33075</v>
      </c>
      <c r="F85" s="10">
        <f t="shared" si="21"/>
        <v>0</v>
      </c>
      <c r="G85" s="28"/>
      <c r="H85" s="30">
        <f t="shared" si="22"/>
        <v>5953.5</v>
      </c>
      <c r="I85" s="10">
        <f t="shared" si="23"/>
        <v>0</v>
      </c>
      <c r="J85" s="25"/>
      <c r="L85" s="26"/>
    </row>
    <row r="86" spans="1:12" ht="14.25" customHeight="1" x14ac:dyDescent="0.2">
      <c r="A86" s="27" t="s">
        <v>10</v>
      </c>
      <c r="B86" s="10" t="s">
        <v>11</v>
      </c>
      <c r="C86" s="10" t="s">
        <v>30</v>
      </c>
      <c r="D86" s="10">
        <v>0</v>
      </c>
      <c r="E86" s="28">
        <v>21525</v>
      </c>
      <c r="F86" s="10">
        <f t="shared" si="21"/>
        <v>0</v>
      </c>
      <c r="G86" s="28"/>
      <c r="H86" s="30">
        <f t="shared" si="22"/>
        <v>3874.5</v>
      </c>
      <c r="I86" s="10">
        <f t="shared" si="23"/>
        <v>0</v>
      </c>
      <c r="J86" s="25"/>
      <c r="L86" s="26"/>
    </row>
    <row r="87" spans="1:12" ht="14.25" customHeight="1" x14ac:dyDescent="0.2">
      <c r="A87" s="27" t="s">
        <v>12</v>
      </c>
      <c r="B87" s="10" t="s">
        <v>13</v>
      </c>
      <c r="C87" s="10" t="s">
        <v>30</v>
      </c>
      <c r="D87" s="10">
        <v>0</v>
      </c>
      <c r="E87" s="28">
        <v>15225</v>
      </c>
      <c r="F87" s="10">
        <f t="shared" si="21"/>
        <v>0</v>
      </c>
      <c r="G87" s="28"/>
      <c r="H87" s="30">
        <f t="shared" si="22"/>
        <v>2740.5</v>
      </c>
      <c r="I87" s="10">
        <f t="shared" si="23"/>
        <v>0</v>
      </c>
      <c r="J87" s="25"/>
      <c r="L87" s="26"/>
    </row>
    <row r="88" spans="1:12" ht="14.25" customHeight="1" x14ac:dyDescent="0.2">
      <c r="C88" s="10" t="s">
        <v>14</v>
      </c>
      <c r="D88" s="10">
        <v>0</v>
      </c>
      <c r="E88" s="28">
        <v>7140</v>
      </c>
      <c r="F88" s="10">
        <f t="shared" si="21"/>
        <v>0</v>
      </c>
      <c r="G88" s="28"/>
      <c r="H88" s="30">
        <f t="shared" si="22"/>
        <v>1285.2</v>
      </c>
      <c r="I88" s="10">
        <f t="shared" si="23"/>
        <v>0</v>
      </c>
      <c r="J88" s="25"/>
      <c r="K88" s="17" t="s">
        <v>89</v>
      </c>
      <c r="L88" s="26"/>
    </row>
    <row r="89" spans="1:12" ht="14.25" customHeight="1" x14ac:dyDescent="0.2">
      <c r="C89" s="10" t="s">
        <v>15</v>
      </c>
      <c r="D89" s="10">
        <v>0</v>
      </c>
      <c r="E89" s="33">
        <v>3570</v>
      </c>
      <c r="F89" s="10">
        <f t="shared" si="21"/>
        <v>0</v>
      </c>
      <c r="G89" s="28"/>
      <c r="H89" s="30">
        <f t="shared" si="22"/>
        <v>642.6</v>
      </c>
      <c r="I89" s="10">
        <f t="shared" si="23"/>
        <v>0</v>
      </c>
      <c r="J89" s="25"/>
      <c r="K89" s="17" t="s">
        <v>90</v>
      </c>
      <c r="L89" s="26"/>
    </row>
    <row r="90" spans="1:12" ht="14.25" customHeight="1" x14ac:dyDescent="0.2">
      <c r="C90" s="10" t="s">
        <v>16</v>
      </c>
      <c r="D90" s="10">
        <v>0</v>
      </c>
      <c r="E90" s="33">
        <v>1417.5</v>
      </c>
      <c r="F90" s="10">
        <f t="shared" si="21"/>
        <v>0</v>
      </c>
      <c r="G90" s="28"/>
      <c r="H90" s="30">
        <f t="shared" si="22"/>
        <v>255.14999999999998</v>
      </c>
      <c r="I90" s="10">
        <f t="shared" si="23"/>
        <v>0</v>
      </c>
      <c r="J90" s="25"/>
      <c r="L90" s="26"/>
    </row>
    <row r="91" spans="1:12" ht="14.25" customHeight="1" x14ac:dyDescent="0.2">
      <c r="A91" s="14" t="s">
        <v>24</v>
      </c>
      <c r="B91" s="14"/>
      <c r="C91" s="14"/>
      <c r="D91" s="12"/>
      <c r="E91" s="29"/>
      <c r="F91" s="12">
        <f>SUM(F83:F90)</f>
        <v>0</v>
      </c>
      <c r="G91" s="29"/>
      <c r="H91" s="71"/>
      <c r="I91" s="12">
        <f>SUM(I83:I90)</f>
        <v>0</v>
      </c>
      <c r="K91" s="48"/>
    </row>
    <row r="92" spans="1:12" ht="14.25" customHeight="1" x14ac:dyDescent="0.2">
      <c r="E92" s="28"/>
      <c r="G92" s="28"/>
      <c r="H92" s="30"/>
    </row>
    <row r="93" spans="1:12" ht="14.25" customHeight="1" x14ac:dyDescent="0.2">
      <c r="C93" s="10" t="s">
        <v>31</v>
      </c>
      <c r="D93" s="10">
        <v>0</v>
      </c>
      <c r="E93" s="30">
        <v>0.63</v>
      </c>
      <c r="F93" s="10">
        <f t="shared" ref="F93:F94" si="24">+D93*E93</f>
        <v>0</v>
      </c>
      <c r="G93" s="30"/>
      <c r="H93" s="30"/>
      <c r="J93" s="32"/>
      <c r="K93" s="17" t="s">
        <v>97</v>
      </c>
      <c r="L93" s="26"/>
    </row>
    <row r="94" spans="1:12" ht="14.25" customHeight="1" x14ac:dyDescent="0.2">
      <c r="C94" s="10" t="s">
        <v>45</v>
      </c>
      <c r="D94" s="10">
        <v>0</v>
      </c>
      <c r="E94" s="30">
        <v>0.31</v>
      </c>
      <c r="F94" s="10">
        <f t="shared" si="24"/>
        <v>0</v>
      </c>
      <c r="G94" s="30"/>
      <c r="H94" s="30"/>
      <c r="J94" s="32"/>
      <c r="K94" s="17" t="s">
        <v>98</v>
      </c>
      <c r="L94" s="26"/>
    </row>
    <row r="95" spans="1:12" ht="14.25" customHeight="1" x14ac:dyDescent="0.2">
      <c r="E95" s="28"/>
      <c r="G95" s="28"/>
      <c r="H95" s="30"/>
    </row>
    <row r="96" spans="1:12" ht="14.25" customHeight="1" x14ac:dyDescent="0.2">
      <c r="C96" s="13" t="s">
        <v>57</v>
      </c>
      <c r="D96" s="11" t="s">
        <v>84</v>
      </c>
      <c r="E96" s="11" t="s">
        <v>81</v>
      </c>
      <c r="F96" s="37" t="s">
        <v>24</v>
      </c>
      <c r="G96" s="11"/>
      <c r="H96" s="69" t="s">
        <v>82</v>
      </c>
      <c r="I96" s="37" t="s">
        <v>24</v>
      </c>
    </row>
    <row r="97" spans="1:12" ht="14.25" customHeight="1" x14ac:dyDescent="0.2">
      <c r="A97" s="27" t="s">
        <v>3</v>
      </c>
      <c r="B97" s="10" t="s">
        <v>4</v>
      </c>
      <c r="C97" s="10" t="s">
        <v>32</v>
      </c>
      <c r="D97" s="10">
        <v>0</v>
      </c>
      <c r="E97" s="28">
        <v>55125</v>
      </c>
      <c r="F97" s="10">
        <f t="shared" ref="F97:F104" si="25">+D97*E97</f>
        <v>0</v>
      </c>
      <c r="G97" s="28"/>
      <c r="H97" s="30">
        <f t="shared" ref="H97:H104" si="26">+E97*0.18</f>
        <v>9922.5</v>
      </c>
      <c r="I97" s="10">
        <f t="shared" ref="I97:I104" si="27">+D97*H97</f>
        <v>0</v>
      </c>
      <c r="J97" s="25"/>
      <c r="L97" s="26"/>
    </row>
    <row r="98" spans="1:12" ht="14.25" customHeight="1" x14ac:dyDescent="0.2">
      <c r="A98" s="27" t="s">
        <v>6</v>
      </c>
      <c r="B98" s="10" t="s">
        <v>7</v>
      </c>
      <c r="C98" s="10" t="s">
        <v>32</v>
      </c>
      <c r="D98" s="10">
        <v>0</v>
      </c>
      <c r="E98" s="28">
        <v>39375</v>
      </c>
      <c r="F98" s="10">
        <f t="shared" si="25"/>
        <v>0</v>
      </c>
      <c r="G98" s="28"/>
      <c r="H98" s="30">
        <f t="shared" si="26"/>
        <v>7087.5</v>
      </c>
      <c r="I98" s="10">
        <f t="shared" si="27"/>
        <v>0</v>
      </c>
      <c r="J98" s="25"/>
      <c r="L98" s="26"/>
    </row>
    <row r="99" spans="1:12" ht="14.25" customHeight="1" x14ac:dyDescent="0.2">
      <c r="A99" s="27" t="s">
        <v>8</v>
      </c>
      <c r="B99" s="10" t="s">
        <v>9</v>
      </c>
      <c r="C99" s="10" t="s">
        <v>32</v>
      </c>
      <c r="D99" s="10">
        <v>0</v>
      </c>
      <c r="E99" s="28">
        <v>25725</v>
      </c>
      <c r="F99" s="10">
        <f t="shared" si="25"/>
        <v>0</v>
      </c>
      <c r="G99" s="28"/>
      <c r="H99" s="30">
        <f t="shared" si="26"/>
        <v>4630.5</v>
      </c>
      <c r="I99" s="10">
        <f t="shared" si="27"/>
        <v>0</v>
      </c>
      <c r="J99" s="25"/>
      <c r="L99" s="26"/>
    </row>
    <row r="100" spans="1:12" ht="14.25" customHeight="1" x14ac:dyDescent="0.2">
      <c r="A100" s="27" t="s">
        <v>10</v>
      </c>
      <c r="B100" s="10" t="s">
        <v>11</v>
      </c>
      <c r="C100" s="10" t="s">
        <v>32</v>
      </c>
      <c r="D100" s="10">
        <v>0</v>
      </c>
      <c r="E100" s="28">
        <v>16525</v>
      </c>
      <c r="F100" s="10">
        <f t="shared" si="25"/>
        <v>0</v>
      </c>
      <c r="G100" s="28"/>
      <c r="H100" s="30">
        <f t="shared" si="26"/>
        <v>2974.5</v>
      </c>
      <c r="I100" s="10">
        <f t="shared" si="27"/>
        <v>0</v>
      </c>
      <c r="J100" s="25"/>
      <c r="L100" s="26"/>
    </row>
    <row r="101" spans="1:12" ht="14.25" customHeight="1" x14ac:dyDescent="0.2">
      <c r="A101" s="27" t="s">
        <v>12</v>
      </c>
      <c r="B101" s="10" t="s">
        <v>13</v>
      </c>
      <c r="C101" s="10" t="s">
        <v>32</v>
      </c>
      <c r="D101" s="10">
        <v>0</v>
      </c>
      <c r="E101" s="28">
        <v>10250</v>
      </c>
      <c r="F101" s="10">
        <f t="shared" si="25"/>
        <v>0</v>
      </c>
      <c r="G101" s="28"/>
      <c r="H101" s="30">
        <f t="shared" si="26"/>
        <v>1845</v>
      </c>
      <c r="I101" s="10">
        <f t="shared" si="27"/>
        <v>0</v>
      </c>
      <c r="J101" s="25"/>
      <c r="L101" s="26"/>
    </row>
    <row r="102" spans="1:12" ht="14.25" customHeight="1" x14ac:dyDescent="0.2">
      <c r="C102" s="10" t="s">
        <v>14</v>
      </c>
      <c r="D102" s="10">
        <v>0</v>
      </c>
      <c r="E102" s="28">
        <v>4830</v>
      </c>
      <c r="F102" s="10">
        <f t="shared" si="25"/>
        <v>0</v>
      </c>
      <c r="G102" s="28"/>
      <c r="H102" s="30">
        <f t="shared" si="26"/>
        <v>869.4</v>
      </c>
      <c r="I102" s="10">
        <f t="shared" si="27"/>
        <v>0</v>
      </c>
      <c r="J102" s="25"/>
      <c r="K102" s="17" t="s">
        <v>89</v>
      </c>
      <c r="L102" s="26"/>
    </row>
    <row r="103" spans="1:12" ht="14.25" customHeight="1" x14ac:dyDescent="0.2">
      <c r="C103" s="10" t="s">
        <v>15</v>
      </c>
      <c r="D103" s="10">
        <v>0</v>
      </c>
      <c r="E103" s="33">
        <v>2415</v>
      </c>
      <c r="F103" s="10">
        <f t="shared" si="25"/>
        <v>0</v>
      </c>
      <c r="G103" s="28"/>
      <c r="H103" s="30">
        <f t="shared" si="26"/>
        <v>434.7</v>
      </c>
      <c r="I103" s="10">
        <f t="shared" si="27"/>
        <v>0</v>
      </c>
      <c r="J103" s="25"/>
      <c r="K103" s="17" t="s">
        <v>90</v>
      </c>
      <c r="L103" s="26"/>
    </row>
    <row r="104" spans="1:12" ht="14.25" customHeight="1" x14ac:dyDescent="0.2">
      <c r="C104" s="10" t="s">
        <v>16</v>
      </c>
      <c r="D104" s="10">
        <v>0</v>
      </c>
      <c r="E104" s="33">
        <v>945</v>
      </c>
      <c r="F104" s="10">
        <f t="shared" si="25"/>
        <v>0</v>
      </c>
      <c r="G104" s="28"/>
      <c r="H104" s="30">
        <f t="shared" si="26"/>
        <v>170.1</v>
      </c>
      <c r="I104" s="10">
        <f t="shared" si="27"/>
        <v>0</v>
      </c>
      <c r="J104" s="25"/>
      <c r="L104" s="26"/>
    </row>
    <row r="105" spans="1:12" ht="14.25" customHeight="1" x14ac:dyDescent="0.2">
      <c r="A105" s="14" t="s">
        <v>24</v>
      </c>
      <c r="B105" s="14"/>
      <c r="C105" s="14"/>
      <c r="D105" s="12"/>
      <c r="E105" s="29"/>
      <c r="F105" s="12">
        <f>SUM(F97:F104)</f>
        <v>0</v>
      </c>
      <c r="G105" s="29"/>
      <c r="H105" s="71"/>
      <c r="I105" s="12">
        <f>SUM(I97:I104)</f>
        <v>0</v>
      </c>
      <c r="K105" s="48"/>
    </row>
    <row r="106" spans="1:12" ht="14.25" customHeight="1" x14ac:dyDescent="0.2">
      <c r="E106" s="28"/>
      <c r="G106" s="28"/>
      <c r="H106" s="30"/>
    </row>
    <row r="107" spans="1:12" ht="14.25" customHeight="1" x14ac:dyDescent="0.2">
      <c r="C107" s="13" t="s">
        <v>33</v>
      </c>
      <c r="D107" s="11" t="s">
        <v>84</v>
      </c>
      <c r="E107" s="11" t="s">
        <v>81</v>
      </c>
      <c r="F107" s="37" t="s">
        <v>24</v>
      </c>
      <c r="G107" s="11"/>
      <c r="H107" s="69" t="s">
        <v>82</v>
      </c>
      <c r="I107" s="37" t="s">
        <v>24</v>
      </c>
    </row>
    <row r="108" spans="1:12" ht="14.25" customHeight="1" x14ac:dyDescent="0.2">
      <c r="A108" s="10" t="s">
        <v>3</v>
      </c>
      <c r="B108" s="10" t="s">
        <v>4</v>
      </c>
      <c r="C108" s="10" t="s">
        <v>33</v>
      </c>
      <c r="D108" s="10">
        <v>0</v>
      </c>
      <c r="E108" s="28">
        <v>28350</v>
      </c>
      <c r="F108" s="10">
        <f t="shared" ref="F108:F115" si="28">+D108*E108</f>
        <v>0</v>
      </c>
      <c r="G108" s="28"/>
      <c r="H108" s="30">
        <f t="shared" ref="H108:H115" si="29">+E108*0.18</f>
        <v>5103</v>
      </c>
      <c r="I108" s="10">
        <f t="shared" ref="I108:I115" si="30">+D108*H108</f>
        <v>0</v>
      </c>
      <c r="J108" s="25"/>
      <c r="K108" s="17" t="s">
        <v>99</v>
      </c>
      <c r="L108" s="26"/>
    </row>
    <row r="109" spans="1:12" ht="14.25" customHeight="1" x14ac:dyDescent="0.2">
      <c r="A109" s="10" t="s">
        <v>6</v>
      </c>
      <c r="B109" s="10" t="s">
        <v>7</v>
      </c>
      <c r="C109" s="10" t="s">
        <v>33</v>
      </c>
      <c r="D109" s="10">
        <v>0</v>
      </c>
      <c r="E109" s="28">
        <v>22575</v>
      </c>
      <c r="F109" s="10">
        <f t="shared" si="28"/>
        <v>0</v>
      </c>
      <c r="G109" s="28"/>
      <c r="H109" s="30">
        <f t="shared" si="29"/>
        <v>4063.5</v>
      </c>
      <c r="I109" s="10">
        <f t="shared" si="30"/>
        <v>0</v>
      </c>
      <c r="J109" s="25"/>
      <c r="K109" s="17" t="s">
        <v>99</v>
      </c>
      <c r="L109" s="26"/>
    </row>
    <row r="110" spans="1:12" ht="14.25" customHeight="1" x14ac:dyDescent="0.2">
      <c r="A110" s="10" t="s">
        <v>8</v>
      </c>
      <c r="B110" s="10" t="s">
        <v>9</v>
      </c>
      <c r="C110" s="10" t="s">
        <v>33</v>
      </c>
      <c r="D110" s="10">
        <v>0</v>
      </c>
      <c r="E110" s="28">
        <v>17050</v>
      </c>
      <c r="F110" s="10">
        <f t="shared" si="28"/>
        <v>0</v>
      </c>
      <c r="G110" s="28"/>
      <c r="H110" s="30">
        <f t="shared" si="29"/>
        <v>3069</v>
      </c>
      <c r="I110" s="10">
        <f t="shared" si="30"/>
        <v>0</v>
      </c>
      <c r="J110" s="25"/>
      <c r="K110" s="17" t="s">
        <v>99</v>
      </c>
      <c r="L110" s="26"/>
    </row>
    <row r="111" spans="1:12" ht="14.25" customHeight="1" x14ac:dyDescent="0.2">
      <c r="A111" s="27" t="s">
        <v>10</v>
      </c>
      <c r="B111" s="10" t="s">
        <v>11</v>
      </c>
      <c r="C111" s="10" t="s">
        <v>33</v>
      </c>
      <c r="D111" s="10">
        <v>0</v>
      </c>
      <c r="E111" s="28">
        <v>11290</v>
      </c>
      <c r="F111" s="10">
        <f t="shared" si="28"/>
        <v>0</v>
      </c>
      <c r="G111" s="28"/>
      <c r="H111" s="30">
        <f t="shared" si="29"/>
        <v>2032.1999999999998</v>
      </c>
      <c r="I111" s="10">
        <f t="shared" si="30"/>
        <v>0</v>
      </c>
      <c r="J111" s="25"/>
      <c r="K111" s="17" t="s">
        <v>99</v>
      </c>
      <c r="L111" s="26"/>
    </row>
    <row r="112" spans="1:12" ht="14.25" customHeight="1" x14ac:dyDescent="0.2">
      <c r="A112" s="27" t="s">
        <v>12</v>
      </c>
      <c r="B112" s="10" t="s">
        <v>13</v>
      </c>
      <c r="C112" s="10" t="s">
        <v>33</v>
      </c>
      <c r="D112" s="10">
        <v>0</v>
      </c>
      <c r="E112" s="28">
        <v>6300</v>
      </c>
      <c r="F112" s="10">
        <f t="shared" si="28"/>
        <v>0</v>
      </c>
      <c r="G112" s="28"/>
      <c r="H112" s="30">
        <f t="shared" si="29"/>
        <v>1134</v>
      </c>
      <c r="I112" s="10">
        <f t="shared" si="30"/>
        <v>0</v>
      </c>
      <c r="J112" s="25"/>
      <c r="K112" s="17" t="s">
        <v>99</v>
      </c>
      <c r="L112" s="26"/>
    </row>
    <row r="113" spans="1:12" ht="14.25" customHeight="1" x14ac:dyDescent="0.2">
      <c r="C113" s="10" t="s">
        <v>14</v>
      </c>
      <c r="D113" s="10">
        <v>0</v>
      </c>
      <c r="E113" s="28">
        <v>3150</v>
      </c>
      <c r="F113" s="10">
        <f t="shared" si="28"/>
        <v>0</v>
      </c>
      <c r="G113" s="28"/>
      <c r="H113" s="30">
        <f t="shared" si="29"/>
        <v>567</v>
      </c>
      <c r="I113" s="10">
        <f t="shared" si="30"/>
        <v>0</v>
      </c>
      <c r="J113" s="25"/>
      <c r="K113" s="17" t="s">
        <v>89</v>
      </c>
      <c r="L113" s="26"/>
    </row>
    <row r="114" spans="1:12" ht="14.25" customHeight="1" x14ac:dyDescent="0.2">
      <c r="C114" s="10" t="s">
        <v>15</v>
      </c>
      <c r="D114" s="10">
        <v>0</v>
      </c>
      <c r="E114" s="33">
        <v>1575</v>
      </c>
      <c r="F114" s="10">
        <f t="shared" si="28"/>
        <v>0</v>
      </c>
      <c r="G114" s="28"/>
      <c r="H114" s="30">
        <f t="shared" si="29"/>
        <v>283.5</v>
      </c>
      <c r="I114" s="10">
        <f t="shared" si="30"/>
        <v>0</v>
      </c>
      <c r="J114" s="25"/>
      <c r="K114" s="17" t="s">
        <v>90</v>
      </c>
      <c r="L114" s="26"/>
    </row>
    <row r="115" spans="1:12" ht="14.25" customHeight="1" x14ac:dyDescent="0.2">
      <c r="C115" s="10" t="s">
        <v>16</v>
      </c>
      <c r="D115" s="10">
        <v>0</v>
      </c>
      <c r="E115" s="33">
        <v>630</v>
      </c>
      <c r="F115" s="10">
        <f t="shared" si="28"/>
        <v>0</v>
      </c>
      <c r="G115" s="28"/>
      <c r="H115" s="30">
        <f t="shared" si="29"/>
        <v>113.39999999999999</v>
      </c>
      <c r="I115" s="10">
        <f t="shared" si="30"/>
        <v>0</v>
      </c>
      <c r="J115" s="25"/>
      <c r="L115" s="26"/>
    </row>
    <row r="116" spans="1:12" ht="14.25" customHeight="1" x14ac:dyDescent="0.2">
      <c r="A116" s="14" t="s">
        <v>24</v>
      </c>
      <c r="B116" s="14"/>
      <c r="C116" s="14"/>
      <c r="D116" s="12"/>
      <c r="E116" s="34"/>
      <c r="F116" s="12">
        <f>SUM(F108:F115)</f>
        <v>0</v>
      </c>
      <c r="G116" s="34"/>
      <c r="H116" s="71"/>
      <c r="I116" s="12">
        <f>SUM(I108:I115)</f>
        <v>0</v>
      </c>
      <c r="K116" s="48"/>
    </row>
    <row r="117" spans="1:12" ht="14.25" customHeight="1" x14ac:dyDescent="0.2">
      <c r="E117" s="33"/>
      <c r="G117" s="33"/>
      <c r="H117" s="30"/>
    </row>
    <row r="118" spans="1:12" ht="14.25" customHeight="1" x14ac:dyDescent="0.2">
      <c r="C118" s="10" t="s">
        <v>34</v>
      </c>
      <c r="D118" s="10">
        <v>0</v>
      </c>
      <c r="E118" s="30">
        <v>0.31</v>
      </c>
      <c r="F118" s="10">
        <f>+D118*E118</f>
        <v>0</v>
      </c>
      <c r="G118" s="28"/>
      <c r="H118" s="30"/>
      <c r="K118" s="47" t="s">
        <v>96</v>
      </c>
    </row>
    <row r="119" spans="1:12" ht="14.25" customHeight="1" x14ac:dyDescent="0.2">
      <c r="E119" s="30"/>
      <c r="G119" s="30"/>
      <c r="H119" s="30"/>
    </row>
    <row r="120" spans="1:12" ht="14.25" customHeight="1" x14ac:dyDescent="0.2">
      <c r="C120" s="13" t="s">
        <v>58</v>
      </c>
      <c r="D120" s="11" t="s">
        <v>84</v>
      </c>
      <c r="E120" s="11" t="s">
        <v>81</v>
      </c>
      <c r="F120" s="37" t="s">
        <v>24</v>
      </c>
      <c r="G120" s="11"/>
      <c r="H120" s="69" t="s">
        <v>82</v>
      </c>
      <c r="I120" s="37" t="s">
        <v>24</v>
      </c>
    </row>
    <row r="121" spans="1:12" ht="14.25" customHeight="1" x14ac:dyDescent="0.2">
      <c r="A121" s="27" t="s">
        <v>3</v>
      </c>
      <c r="B121" s="10" t="s">
        <v>4</v>
      </c>
      <c r="C121" s="10" t="s">
        <v>35</v>
      </c>
      <c r="D121" s="10">
        <v>0</v>
      </c>
      <c r="E121" s="28">
        <v>54600</v>
      </c>
      <c r="F121" s="10">
        <f t="shared" ref="F121:F128" si="31">+D121*E121</f>
        <v>0</v>
      </c>
      <c r="G121" s="28"/>
      <c r="H121" s="30">
        <f t="shared" ref="H121:H128" si="32">+E121*0.18</f>
        <v>9828</v>
      </c>
      <c r="I121" s="10">
        <f t="shared" ref="I121:I128" si="33">+D121*H121</f>
        <v>0</v>
      </c>
      <c r="J121" s="25"/>
      <c r="L121" s="26"/>
    </row>
    <row r="122" spans="1:12" ht="14.25" customHeight="1" x14ac:dyDescent="0.2">
      <c r="A122" s="27" t="s">
        <v>6</v>
      </c>
      <c r="B122" s="10" t="s">
        <v>7</v>
      </c>
      <c r="C122" s="10" t="s">
        <v>35</v>
      </c>
      <c r="D122" s="10">
        <v>0</v>
      </c>
      <c r="E122" s="28">
        <v>40950</v>
      </c>
      <c r="F122" s="10">
        <f t="shared" si="31"/>
        <v>0</v>
      </c>
      <c r="G122" s="28"/>
      <c r="H122" s="30">
        <f t="shared" si="32"/>
        <v>7371</v>
      </c>
      <c r="I122" s="10">
        <f t="shared" si="33"/>
        <v>0</v>
      </c>
      <c r="J122" s="25"/>
      <c r="L122" s="26"/>
    </row>
    <row r="123" spans="1:12" ht="14.25" customHeight="1" x14ac:dyDescent="0.2">
      <c r="A123" s="27" t="s">
        <v>8</v>
      </c>
      <c r="B123" s="10" t="s">
        <v>9</v>
      </c>
      <c r="C123" s="10" t="s">
        <v>35</v>
      </c>
      <c r="D123" s="10">
        <v>0</v>
      </c>
      <c r="E123" s="28">
        <v>30975</v>
      </c>
      <c r="F123" s="10">
        <f t="shared" si="31"/>
        <v>0</v>
      </c>
      <c r="G123" s="28"/>
      <c r="H123" s="30">
        <f t="shared" si="32"/>
        <v>5575.5</v>
      </c>
      <c r="I123" s="10">
        <f t="shared" si="33"/>
        <v>0</v>
      </c>
      <c r="J123" s="25"/>
      <c r="L123" s="26"/>
    </row>
    <row r="124" spans="1:12" ht="14.25" customHeight="1" x14ac:dyDescent="0.2">
      <c r="A124" s="27" t="s">
        <v>10</v>
      </c>
      <c r="B124" s="10" t="s">
        <v>11</v>
      </c>
      <c r="C124" s="10" t="s">
        <v>35</v>
      </c>
      <c r="D124" s="10">
        <v>0</v>
      </c>
      <c r="E124" s="28">
        <v>20750</v>
      </c>
      <c r="F124" s="10">
        <f t="shared" si="31"/>
        <v>0</v>
      </c>
      <c r="G124" s="28"/>
      <c r="H124" s="30">
        <f t="shared" si="32"/>
        <v>3735</v>
      </c>
      <c r="I124" s="10">
        <f t="shared" si="33"/>
        <v>0</v>
      </c>
      <c r="J124" s="25"/>
      <c r="L124" s="26"/>
    </row>
    <row r="125" spans="1:12" ht="14.25" customHeight="1" x14ac:dyDescent="0.2">
      <c r="A125" s="27" t="s">
        <v>12</v>
      </c>
      <c r="B125" s="10" t="s">
        <v>13</v>
      </c>
      <c r="C125" s="10" t="s">
        <v>35</v>
      </c>
      <c r="D125" s="10">
        <v>0</v>
      </c>
      <c r="E125" s="28">
        <v>15750</v>
      </c>
      <c r="F125" s="10">
        <f t="shared" si="31"/>
        <v>0</v>
      </c>
      <c r="G125" s="28"/>
      <c r="H125" s="30">
        <f t="shared" si="32"/>
        <v>2835</v>
      </c>
      <c r="I125" s="10">
        <f t="shared" si="33"/>
        <v>0</v>
      </c>
      <c r="J125" s="25"/>
      <c r="L125" s="26"/>
    </row>
    <row r="126" spans="1:12" ht="14.25" customHeight="1" x14ac:dyDescent="0.2">
      <c r="C126" s="10" t="s">
        <v>14</v>
      </c>
      <c r="D126" s="10">
        <v>0</v>
      </c>
      <c r="E126" s="28">
        <v>7875</v>
      </c>
      <c r="F126" s="10">
        <f t="shared" si="31"/>
        <v>0</v>
      </c>
      <c r="G126" s="28"/>
      <c r="H126" s="30">
        <f t="shared" si="32"/>
        <v>1417.5</v>
      </c>
      <c r="I126" s="10">
        <f t="shared" si="33"/>
        <v>0</v>
      </c>
      <c r="J126" s="25"/>
      <c r="L126" s="26"/>
    </row>
    <row r="127" spans="1:12" ht="14.25" customHeight="1" x14ac:dyDescent="0.2">
      <c r="C127" s="10" t="s">
        <v>15</v>
      </c>
      <c r="D127" s="10">
        <v>0</v>
      </c>
      <c r="E127" s="28">
        <v>3940</v>
      </c>
      <c r="F127" s="10">
        <f t="shared" si="31"/>
        <v>0</v>
      </c>
      <c r="G127" s="28"/>
      <c r="H127" s="30">
        <f t="shared" si="32"/>
        <v>709.19999999999993</v>
      </c>
      <c r="I127" s="10">
        <f t="shared" si="33"/>
        <v>0</v>
      </c>
      <c r="J127" s="25"/>
      <c r="L127" s="26"/>
    </row>
    <row r="128" spans="1:12" ht="14.25" customHeight="1" x14ac:dyDescent="0.2">
      <c r="C128" s="10" t="s">
        <v>16</v>
      </c>
      <c r="D128" s="10">
        <v>0</v>
      </c>
      <c r="E128" s="28">
        <v>1575</v>
      </c>
      <c r="F128" s="10">
        <f t="shared" si="31"/>
        <v>0</v>
      </c>
      <c r="G128" s="28"/>
      <c r="H128" s="30">
        <f t="shared" si="32"/>
        <v>283.5</v>
      </c>
      <c r="I128" s="10">
        <f t="shared" si="33"/>
        <v>0</v>
      </c>
      <c r="J128" s="25"/>
      <c r="L128" s="26"/>
    </row>
    <row r="129" spans="1:12" ht="14.25" customHeight="1" x14ac:dyDescent="0.2">
      <c r="A129" s="14" t="s">
        <v>24</v>
      </c>
      <c r="B129" s="14"/>
      <c r="C129" s="14"/>
      <c r="D129" s="12"/>
      <c r="E129" s="14"/>
      <c r="F129" s="12">
        <f>SUM(F121:F128)</f>
        <v>0</v>
      </c>
      <c r="G129" s="14"/>
      <c r="H129" s="71"/>
      <c r="I129" s="12">
        <f>SUM(I121:I128)</f>
        <v>0</v>
      </c>
      <c r="K129" s="48"/>
    </row>
    <row r="130" spans="1:12" ht="14.25" customHeight="1" x14ac:dyDescent="0.2">
      <c r="E130" s="28"/>
      <c r="G130" s="28"/>
      <c r="H130" s="30"/>
    </row>
    <row r="131" spans="1:12" ht="14.25" customHeight="1" x14ac:dyDescent="0.2">
      <c r="C131" s="13" t="s">
        <v>59</v>
      </c>
      <c r="D131" s="11" t="s">
        <v>84</v>
      </c>
      <c r="E131" s="11" t="s">
        <v>81</v>
      </c>
      <c r="F131" s="37" t="s">
        <v>24</v>
      </c>
      <c r="G131" s="11"/>
      <c r="H131" s="69" t="s">
        <v>82</v>
      </c>
      <c r="I131" s="37" t="s">
        <v>24</v>
      </c>
    </row>
    <row r="132" spans="1:12" ht="14.25" customHeight="1" x14ac:dyDescent="0.2">
      <c r="A132" s="27" t="s">
        <v>3</v>
      </c>
      <c r="B132" s="10" t="s">
        <v>4</v>
      </c>
      <c r="C132" s="10" t="s">
        <v>36</v>
      </c>
      <c r="D132" s="10">
        <v>0</v>
      </c>
      <c r="E132" s="28">
        <v>33075</v>
      </c>
      <c r="F132" s="10">
        <f t="shared" ref="F132:F139" si="34">+D132*E132</f>
        <v>0</v>
      </c>
      <c r="G132" s="28"/>
      <c r="H132" s="30">
        <f t="shared" ref="H132:H139" si="35">+E132*0.18</f>
        <v>5953.5</v>
      </c>
      <c r="I132" s="10">
        <f t="shared" ref="I132:I139" si="36">+D132*H132</f>
        <v>0</v>
      </c>
      <c r="J132" s="25"/>
      <c r="K132" s="17" t="s">
        <v>100</v>
      </c>
      <c r="L132" s="26"/>
    </row>
    <row r="133" spans="1:12" ht="14.25" customHeight="1" x14ac:dyDescent="0.2">
      <c r="A133" s="27" t="s">
        <v>6</v>
      </c>
      <c r="B133" s="10" t="s">
        <v>7</v>
      </c>
      <c r="C133" s="10" t="s">
        <v>36</v>
      </c>
      <c r="D133" s="10">
        <v>0</v>
      </c>
      <c r="E133" s="28">
        <v>24150</v>
      </c>
      <c r="F133" s="10">
        <f t="shared" si="34"/>
        <v>0</v>
      </c>
      <c r="G133" s="28"/>
      <c r="H133" s="30">
        <f t="shared" si="35"/>
        <v>4347</v>
      </c>
      <c r="I133" s="10">
        <f t="shared" si="36"/>
        <v>0</v>
      </c>
      <c r="J133" s="25"/>
      <c r="K133" s="17" t="s">
        <v>100</v>
      </c>
      <c r="L133" s="26"/>
    </row>
    <row r="134" spans="1:12" ht="14.25" customHeight="1" x14ac:dyDescent="0.2">
      <c r="A134" s="27" t="s">
        <v>8</v>
      </c>
      <c r="B134" s="10" t="s">
        <v>9</v>
      </c>
      <c r="C134" s="10" t="s">
        <v>36</v>
      </c>
      <c r="D134" s="10">
        <v>0</v>
      </c>
      <c r="E134" s="28">
        <v>18640</v>
      </c>
      <c r="F134" s="10">
        <f t="shared" si="34"/>
        <v>0</v>
      </c>
      <c r="G134" s="28"/>
      <c r="H134" s="30">
        <f t="shared" si="35"/>
        <v>3355.2</v>
      </c>
      <c r="I134" s="10">
        <f t="shared" si="36"/>
        <v>0</v>
      </c>
      <c r="J134" s="25"/>
      <c r="K134" s="17" t="s">
        <v>100</v>
      </c>
      <c r="L134" s="26"/>
    </row>
    <row r="135" spans="1:12" ht="14.25" customHeight="1" x14ac:dyDescent="0.2">
      <c r="A135" s="27" t="s">
        <v>10</v>
      </c>
      <c r="B135" s="10" t="s">
        <v>11</v>
      </c>
      <c r="C135" s="10" t="s">
        <v>36</v>
      </c>
      <c r="D135" s="10">
        <v>0</v>
      </c>
      <c r="E135" s="28">
        <v>11825</v>
      </c>
      <c r="F135" s="10">
        <f t="shared" si="34"/>
        <v>0</v>
      </c>
      <c r="G135" s="28"/>
      <c r="H135" s="30">
        <f t="shared" si="35"/>
        <v>2128.5</v>
      </c>
      <c r="I135" s="10">
        <f t="shared" si="36"/>
        <v>0</v>
      </c>
      <c r="J135" s="25"/>
      <c r="K135" s="17" t="s">
        <v>100</v>
      </c>
      <c r="L135" s="26"/>
    </row>
    <row r="136" spans="1:12" ht="14.25" customHeight="1" x14ac:dyDescent="0.2">
      <c r="A136" s="27" t="s">
        <v>12</v>
      </c>
      <c r="B136" s="10" t="s">
        <v>13</v>
      </c>
      <c r="C136" s="10" t="s">
        <v>36</v>
      </c>
      <c r="D136" s="10">
        <v>0</v>
      </c>
      <c r="E136" s="28">
        <v>9450</v>
      </c>
      <c r="F136" s="10">
        <f t="shared" si="34"/>
        <v>0</v>
      </c>
      <c r="G136" s="28"/>
      <c r="H136" s="30">
        <f t="shared" si="35"/>
        <v>1701</v>
      </c>
      <c r="I136" s="10">
        <f t="shared" si="36"/>
        <v>0</v>
      </c>
      <c r="J136" s="25"/>
      <c r="K136" s="17" t="s">
        <v>100</v>
      </c>
      <c r="L136" s="26"/>
    </row>
    <row r="137" spans="1:12" ht="14.25" customHeight="1" x14ac:dyDescent="0.2">
      <c r="C137" s="10" t="s">
        <v>14</v>
      </c>
      <c r="D137" s="10">
        <v>0</v>
      </c>
      <c r="E137" s="28">
        <v>5000</v>
      </c>
      <c r="F137" s="10">
        <f t="shared" si="34"/>
        <v>0</v>
      </c>
      <c r="G137" s="28"/>
      <c r="H137" s="30">
        <f t="shared" si="35"/>
        <v>900</v>
      </c>
      <c r="I137" s="10">
        <f t="shared" si="36"/>
        <v>0</v>
      </c>
      <c r="J137" s="25"/>
      <c r="K137" s="17" t="s">
        <v>89</v>
      </c>
      <c r="L137" s="26"/>
    </row>
    <row r="138" spans="1:12" ht="14.25" customHeight="1" x14ac:dyDescent="0.2">
      <c r="C138" s="10" t="s">
        <v>15</v>
      </c>
      <c r="D138" s="10">
        <v>0</v>
      </c>
      <c r="E138" s="28">
        <v>2500</v>
      </c>
      <c r="F138" s="10">
        <f t="shared" si="34"/>
        <v>0</v>
      </c>
      <c r="G138" s="28"/>
      <c r="H138" s="30">
        <f t="shared" si="35"/>
        <v>450</v>
      </c>
      <c r="I138" s="10">
        <f t="shared" si="36"/>
        <v>0</v>
      </c>
      <c r="J138" s="25"/>
      <c r="K138" s="17" t="s">
        <v>90</v>
      </c>
      <c r="L138" s="26"/>
    </row>
    <row r="139" spans="1:12" ht="14.25" customHeight="1" x14ac:dyDescent="0.2">
      <c r="C139" s="10" t="s">
        <v>16</v>
      </c>
      <c r="D139" s="10">
        <v>0</v>
      </c>
      <c r="E139" s="28">
        <v>1000</v>
      </c>
      <c r="F139" s="10">
        <f t="shared" si="34"/>
        <v>0</v>
      </c>
      <c r="G139" s="28"/>
      <c r="H139" s="30">
        <f t="shared" si="35"/>
        <v>180</v>
      </c>
      <c r="I139" s="10">
        <f t="shared" si="36"/>
        <v>0</v>
      </c>
      <c r="J139" s="25"/>
      <c r="L139" s="26"/>
    </row>
    <row r="140" spans="1:12" ht="14.25" customHeight="1" x14ac:dyDescent="0.2">
      <c r="A140" s="14" t="s">
        <v>24</v>
      </c>
      <c r="B140" s="14"/>
      <c r="C140" s="14"/>
      <c r="D140" s="12"/>
      <c r="E140" s="29"/>
      <c r="F140" s="12">
        <f>SUM(F132:F139)</f>
        <v>0</v>
      </c>
      <c r="G140" s="29"/>
      <c r="H140" s="71"/>
      <c r="I140" s="12">
        <f>SUM(I132:I139)</f>
        <v>0</v>
      </c>
      <c r="K140" s="48"/>
    </row>
    <row r="141" spans="1:12" ht="14.25" customHeight="1" x14ac:dyDescent="0.2">
      <c r="A141" s="14"/>
      <c r="B141" s="14"/>
      <c r="C141" s="14"/>
      <c r="D141" s="14"/>
      <c r="E141" s="29"/>
      <c r="G141" s="29"/>
      <c r="H141" s="30"/>
    </row>
    <row r="142" spans="1:12" ht="14.25" customHeight="1" x14ac:dyDescent="0.2">
      <c r="C142" s="13" t="s">
        <v>60</v>
      </c>
      <c r="D142" s="11" t="s">
        <v>84</v>
      </c>
      <c r="E142" s="11" t="s">
        <v>81</v>
      </c>
      <c r="F142" s="37" t="s">
        <v>24</v>
      </c>
      <c r="G142" s="11"/>
      <c r="H142" s="69" t="s">
        <v>82</v>
      </c>
      <c r="I142" s="37" t="s">
        <v>24</v>
      </c>
    </row>
    <row r="143" spans="1:12" ht="14.25" customHeight="1" x14ac:dyDescent="0.2">
      <c r="A143" s="27" t="s">
        <v>3</v>
      </c>
      <c r="B143" s="10" t="s">
        <v>4</v>
      </c>
      <c r="C143" s="10" t="s">
        <v>37</v>
      </c>
      <c r="D143" s="10">
        <v>0</v>
      </c>
      <c r="E143" s="28">
        <v>13500</v>
      </c>
      <c r="F143" s="10">
        <f t="shared" ref="F143:F150" si="37">+D143*E143</f>
        <v>0</v>
      </c>
      <c r="G143" s="28"/>
      <c r="H143" s="30">
        <f t="shared" ref="H143:H150" si="38">+E143*0.18</f>
        <v>2430</v>
      </c>
      <c r="I143" s="10">
        <f t="shared" ref="I143:I150" si="39">+D143*H143</f>
        <v>0</v>
      </c>
      <c r="J143" s="25"/>
      <c r="K143" s="17" t="s">
        <v>100</v>
      </c>
      <c r="L143" s="26"/>
    </row>
    <row r="144" spans="1:12" ht="14.25" customHeight="1" x14ac:dyDescent="0.2">
      <c r="A144" s="27" t="s">
        <v>6</v>
      </c>
      <c r="B144" s="10" t="s">
        <v>7</v>
      </c>
      <c r="C144" s="10" t="s">
        <v>37</v>
      </c>
      <c r="D144" s="10">
        <v>0</v>
      </c>
      <c r="E144" s="28">
        <v>12000</v>
      </c>
      <c r="F144" s="10">
        <f t="shared" si="37"/>
        <v>0</v>
      </c>
      <c r="G144" s="28"/>
      <c r="H144" s="30">
        <f t="shared" si="38"/>
        <v>2160</v>
      </c>
      <c r="I144" s="10">
        <f t="shared" si="39"/>
        <v>0</v>
      </c>
      <c r="J144" s="25"/>
      <c r="K144" s="17" t="s">
        <v>100</v>
      </c>
      <c r="L144" s="26"/>
    </row>
    <row r="145" spans="1:12" ht="14.25" customHeight="1" x14ac:dyDescent="0.2">
      <c r="A145" s="27" t="s">
        <v>8</v>
      </c>
      <c r="B145" s="10" t="s">
        <v>9</v>
      </c>
      <c r="C145" s="10" t="s">
        <v>37</v>
      </c>
      <c r="D145" s="10">
        <v>0</v>
      </c>
      <c r="E145" s="28">
        <v>10500</v>
      </c>
      <c r="F145" s="10">
        <f t="shared" si="37"/>
        <v>0</v>
      </c>
      <c r="G145" s="28"/>
      <c r="H145" s="30">
        <f t="shared" si="38"/>
        <v>1890</v>
      </c>
      <c r="I145" s="10">
        <f t="shared" si="39"/>
        <v>0</v>
      </c>
      <c r="J145" s="25"/>
      <c r="K145" s="17" t="s">
        <v>100</v>
      </c>
      <c r="L145" s="26"/>
    </row>
    <row r="146" spans="1:12" ht="14.25" customHeight="1" x14ac:dyDescent="0.2">
      <c r="A146" s="27" t="s">
        <v>10</v>
      </c>
      <c r="B146" s="10" t="s">
        <v>11</v>
      </c>
      <c r="C146" s="10" t="s">
        <v>37</v>
      </c>
      <c r="D146" s="10">
        <v>0</v>
      </c>
      <c r="E146" s="28">
        <v>9000</v>
      </c>
      <c r="F146" s="10">
        <f t="shared" si="37"/>
        <v>0</v>
      </c>
      <c r="G146" s="28"/>
      <c r="H146" s="30">
        <f t="shared" si="38"/>
        <v>1620</v>
      </c>
      <c r="I146" s="10">
        <f t="shared" si="39"/>
        <v>0</v>
      </c>
      <c r="J146" s="25"/>
      <c r="K146" s="17" t="s">
        <v>100</v>
      </c>
      <c r="L146" s="26"/>
    </row>
    <row r="147" spans="1:12" ht="14.25" customHeight="1" x14ac:dyDescent="0.2">
      <c r="A147" s="27" t="s">
        <v>12</v>
      </c>
      <c r="B147" s="10" t="s">
        <v>13</v>
      </c>
      <c r="C147" s="10" t="s">
        <v>37</v>
      </c>
      <c r="D147" s="10">
        <v>0</v>
      </c>
      <c r="E147" s="28">
        <v>7500</v>
      </c>
      <c r="F147" s="10">
        <f t="shared" si="37"/>
        <v>0</v>
      </c>
      <c r="G147" s="28"/>
      <c r="H147" s="30">
        <f t="shared" si="38"/>
        <v>1350</v>
      </c>
      <c r="I147" s="10">
        <f t="shared" si="39"/>
        <v>0</v>
      </c>
      <c r="J147" s="25"/>
      <c r="K147" s="17" t="s">
        <v>100</v>
      </c>
      <c r="L147" s="26"/>
    </row>
    <row r="148" spans="1:12" ht="14.25" customHeight="1" x14ac:dyDescent="0.2">
      <c r="C148" s="10" t="s">
        <v>14</v>
      </c>
      <c r="D148" s="10">
        <v>0</v>
      </c>
      <c r="E148" s="28">
        <v>3750</v>
      </c>
      <c r="F148" s="10">
        <f t="shared" si="37"/>
        <v>0</v>
      </c>
      <c r="G148" s="28"/>
      <c r="H148" s="30">
        <f t="shared" si="38"/>
        <v>675</v>
      </c>
      <c r="I148" s="10">
        <f t="shared" si="39"/>
        <v>0</v>
      </c>
      <c r="J148" s="25"/>
      <c r="K148" s="17" t="s">
        <v>89</v>
      </c>
      <c r="L148" s="26"/>
    </row>
    <row r="149" spans="1:12" ht="14.25" customHeight="1" x14ac:dyDescent="0.2">
      <c r="C149" s="10" t="s">
        <v>15</v>
      </c>
      <c r="D149" s="10">
        <v>0</v>
      </c>
      <c r="E149" s="28">
        <v>1875</v>
      </c>
      <c r="F149" s="10">
        <f t="shared" si="37"/>
        <v>0</v>
      </c>
      <c r="G149" s="28"/>
      <c r="H149" s="30">
        <f t="shared" si="38"/>
        <v>337.5</v>
      </c>
      <c r="I149" s="10">
        <f t="shared" si="39"/>
        <v>0</v>
      </c>
      <c r="J149" s="25"/>
      <c r="K149" s="17" t="s">
        <v>90</v>
      </c>
      <c r="L149" s="26"/>
    </row>
    <row r="150" spans="1:12" ht="14.25" customHeight="1" x14ac:dyDescent="0.2">
      <c r="C150" s="10" t="s">
        <v>16</v>
      </c>
      <c r="D150" s="10">
        <v>0</v>
      </c>
      <c r="E150" s="28">
        <v>750</v>
      </c>
      <c r="F150" s="10">
        <f t="shared" si="37"/>
        <v>0</v>
      </c>
      <c r="G150" s="28"/>
      <c r="H150" s="30">
        <f t="shared" si="38"/>
        <v>135</v>
      </c>
      <c r="I150" s="10">
        <f t="shared" si="39"/>
        <v>0</v>
      </c>
      <c r="J150" s="25"/>
      <c r="L150" s="26"/>
    </row>
    <row r="151" spans="1:12" ht="14.25" customHeight="1" x14ac:dyDescent="0.2">
      <c r="A151" s="14" t="s">
        <v>24</v>
      </c>
      <c r="B151" s="14"/>
      <c r="C151" s="14"/>
      <c r="D151" s="12"/>
      <c r="E151" s="29"/>
      <c r="F151" s="12">
        <f>SUM(F143:F150)</f>
        <v>0</v>
      </c>
      <c r="G151" s="29"/>
      <c r="H151" s="71"/>
      <c r="I151" s="12">
        <f>SUM(I143:I150)</f>
        <v>0</v>
      </c>
      <c r="J151" s="25"/>
      <c r="K151" s="48"/>
      <c r="L151" s="26"/>
    </row>
    <row r="152" spans="1:12" ht="14.25" customHeight="1" x14ac:dyDescent="0.2">
      <c r="A152" s="14"/>
      <c r="B152" s="14"/>
      <c r="C152" s="14"/>
      <c r="D152" s="14"/>
      <c r="E152" s="29"/>
      <c r="G152" s="29"/>
      <c r="H152" s="30"/>
    </row>
    <row r="153" spans="1:12" ht="14.25" customHeight="1" x14ac:dyDescent="0.2">
      <c r="C153" s="13" t="s">
        <v>61</v>
      </c>
      <c r="D153" s="11" t="s">
        <v>84</v>
      </c>
      <c r="E153" s="11" t="s">
        <v>81</v>
      </c>
      <c r="F153" s="37" t="s">
        <v>24</v>
      </c>
      <c r="G153" s="11"/>
      <c r="H153" s="69" t="s">
        <v>82</v>
      </c>
      <c r="I153" s="37" t="s">
        <v>24</v>
      </c>
    </row>
    <row r="154" spans="1:12" ht="14.25" customHeight="1" x14ac:dyDescent="0.2">
      <c r="A154" s="27" t="s">
        <v>3</v>
      </c>
      <c r="B154" s="10" t="s">
        <v>4</v>
      </c>
      <c r="C154" s="10" t="s">
        <v>62</v>
      </c>
      <c r="D154" s="10">
        <v>0</v>
      </c>
      <c r="E154" s="28">
        <v>13500</v>
      </c>
      <c r="F154" s="10">
        <f t="shared" ref="F154:F161" si="40">+D154*E154</f>
        <v>0</v>
      </c>
      <c r="G154" s="28"/>
      <c r="H154" s="30">
        <f t="shared" ref="H154:H161" si="41">+E154*0.18</f>
        <v>2430</v>
      </c>
      <c r="I154" s="10">
        <f t="shared" ref="I154:I161" si="42">+D154*H154</f>
        <v>0</v>
      </c>
      <c r="J154" s="25"/>
      <c r="K154" s="17" t="s">
        <v>100</v>
      </c>
      <c r="L154" s="26"/>
    </row>
    <row r="155" spans="1:12" ht="14.25" customHeight="1" x14ac:dyDescent="0.2">
      <c r="A155" s="27" t="s">
        <v>6</v>
      </c>
      <c r="B155" s="10" t="s">
        <v>7</v>
      </c>
      <c r="C155" s="10" t="s">
        <v>62</v>
      </c>
      <c r="D155" s="10">
        <v>0</v>
      </c>
      <c r="E155" s="28">
        <v>12000</v>
      </c>
      <c r="F155" s="10">
        <f t="shared" si="40"/>
        <v>0</v>
      </c>
      <c r="G155" s="28"/>
      <c r="H155" s="30">
        <f t="shared" si="41"/>
        <v>2160</v>
      </c>
      <c r="I155" s="10">
        <f t="shared" si="42"/>
        <v>0</v>
      </c>
      <c r="J155" s="25"/>
      <c r="K155" s="17" t="s">
        <v>100</v>
      </c>
      <c r="L155" s="26"/>
    </row>
    <row r="156" spans="1:12" ht="14.25" customHeight="1" x14ac:dyDescent="0.2">
      <c r="A156" s="27" t="s">
        <v>8</v>
      </c>
      <c r="B156" s="10" t="s">
        <v>9</v>
      </c>
      <c r="C156" s="10" t="s">
        <v>62</v>
      </c>
      <c r="D156" s="10">
        <v>0</v>
      </c>
      <c r="E156" s="28">
        <v>10500</v>
      </c>
      <c r="F156" s="10">
        <f t="shared" si="40"/>
        <v>0</v>
      </c>
      <c r="G156" s="28"/>
      <c r="H156" s="30">
        <f t="shared" si="41"/>
        <v>1890</v>
      </c>
      <c r="I156" s="10">
        <f t="shared" si="42"/>
        <v>0</v>
      </c>
      <c r="J156" s="25"/>
      <c r="K156" s="17" t="s">
        <v>100</v>
      </c>
      <c r="L156" s="26"/>
    </row>
    <row r="157" spans="1:12" ht="14.25" customHeight="1" x14ac:dyDescent="0.2">
      <c r="A157" s="27" t="s">
        <v>10</v>
      </c>
      <c r="B157" s="10" t="s">
        <v>11</v>
      </c>
      <c r="C157" s="10" t="s">
        <v>62</v>
      </c>
      <c r="D157" s="10">
        <v>0</v>
      </c>
      <c r="E157" s="28">
        <v>9000</v>
      </c>
      <c r="F157" s="10">
        <f t="shared" si="40"/>
        <v>0</v>
      </c>
      <c r="G157" s="28"/>
      <c r="H157" s="30">
        <f t="shared" si="41"/>
        <v>1620</v>
      </c>
      <c r="I157" s="10">
        <f t="shared" si="42"/>
        <v>0</v>
      </c>
      <c r="J157" s="25"/>
      <c r="K157" s="17" t="s">
        <v>100</v>
      </c>
      <c r="L157" s="26"/>
    </row>
    <row r="158" spans="1:12" ht="14.25" customHeight="1" x14ac:dyDescent="0.2">
      <c r="A158" s="27" t="s">
        <v>12</v>
      </c>
      <c r="B158" s="10" t="s">
        <v>13</v>
      </c>
      <c r="C158" s="10" t="s">
        <v>62</v>
      </c>
      <c r="D158" s="10">
        <v>0</v>
      </c>
      <c r="E158" s="28">
        <v>7500</v>
      </c>
      <c r="F158" s="10">
        <f t="shared" si="40"/>
        <v>0</v>
      </c>
      <c r="G158" s="28"/>
      <c r="H158" s="30">
        <f t="shared" si="41"/>
        <v>1350</v>
      </c>
      <c r="I158" s="10">
        <f t="shared" si="42"/>
        <v>0</v>
      </c>
      <c r="J158" s="25"/>
      <c r="K158" s="17" t="s">
        <v>100</v>
      </c>
      <c r="L158" s="26"/>
    </row>
    <row r="159" spans="1:12" ht="14.25" customHeight="1" x14ac:dyDescent="0.2">
      <c r="C159" s="10" t="s">
        <v>14</v>
      </c>
      <c r="D159" s="10">
        <v>0</v>
      </c>
      <c r="E159" s="28">
        <v>3750</v>
      </c>
      <c r="F159" s="10">
        <f t="shared" si="40"/>
        <v>0</v>
      </c>
      <c r="G159" s="28"/>
      <c r="H159" s="30">
        <f t="shared" si="41"/>
        <v>675</v>
      </c>
      <c r="I159" s="10">
        <f t="shared" si="42"/>
        <v>0</v>
      </c>
      <c r="J159" s="25"/>
      <c r="K159" s="17" t="s">
        <v>89</v>
      </c>
      <c r="L159" s="26"/>
    </row>
    <row r="160" spans="1:12" ht="14.25" customHeight="1" x14ac:dyDescent="0.2">
      <c r="C160" s="10" t="s">
        <v>15</v>
      </c>
      <c r="D160" s="10">
        <v>0</v>
      </c>
      <c r="E160" s="28">
        <v>1875</v>
      </c>
      <c r="F160" s="10">
        <f t="shared" si="40"/>
        <v>0</v>
      </c>
      <c r="G160" s="28"/>
      <c r="H160" s="30">
        <f t="shared" si="41"/>
        <v>337.5</v>
      </c>
      <c r="I160" s="10">
        <f t="shared" si="42"/>
        <v>0</v>
      </c>
      <c r="J160" s="25"/>
      <c r="K160" s="17" t="s">
        <v>90</v>
      </c>
      <c r="L160" s="26"/>
    </row>
    <row r="161" spans="1:12" ht="14.25" customHeight="1" x14ac:dyDescent="0.2">
      <c r="C161" s="10" t="s">
        <v>16</v>
      </c>
      <c r="D161" s="10">
        <v>0</v>
      </c>
      <c r="E161" s="28">
        <v>750</v>
      </c>
      <c r="F161" s="10">
        <f t="shared" si="40"/>
        <v>0</v>
      </c>
      <c r="G161" s="28"/>
      <c r="H161" s="30">
        <f t="shared" si="41"/>
        <v>135</v>
      </c>
      <c r="I161" s="10">
        <f t="shared" si="42"/>
        <v>0</v>
      </c>
      <c r="J161" s="25"/>
      <c r="L161" s="26"/>
    </row>
    <row r="162" spans="1:12" ht="14.25" customHeight="1" x14ac:dyDescent="0.2">
      <c r="A162" s="14" t="s">
        <v>24</v>
      </c>
      <c r="B162" s="14"/>
      <c r="C162" s="14"/>
      <c r="D162" s="12"/>
      <c r="E162" s="29"/>
      <c r="F162" s="12">
        <f>SUM(F154:F161)</f>
        <v>0</v>
      </c>
      <c r="G162" s="29"/>
      <c r="H162" s="71"/>
      <c r="I162" s="12">
        <f>SUM(I154:I161)</f>
        <v>0</v>
      </c>
      <c r="K162" s="48"/>
    </row>
    <row r="163" spans="1:12" ht="14.25" customHeight="1" x14ac:dyDescent="0.2">
      <c r="A163" s="14"/>
      <c r="B163" s="14"/>
      <c r="C163" s="14"/>
      <c r="D163" s="14"/>
      <c r="E163" s="29"/>
      <c r="G163" s="29"/>
      <c r="H163" s="30"/>
    </row>
    <row r="164" spans="1:12" ht="14.25" customHeight="1" x14ac:dyDescent="0.2">
      <c r="C164" s="13" t="s">
        <v>63</v>
      </c>
      <c r="D164" s="11" t="s">
        <v>84</v>
      </c>
      <c r="E164" s="11" t="s">
        <v>81</v>
      </c>
      <c r="F164" s="37" t="s">
        <v>24</v>
      </c>
      <c r="G164" s="11"/>
      <c r="H164" s="69" t="s">
        <v>82</v>
      </c>
      <c r="I164" s="37" t="s">
        <v>24</v>
      </c>
    </row>
    <row r="165" spans="1:12" ht="14.25" customHeight="1" x14ac:dyDescent="0.2">
      <c r="A165" s="27" t="s">
        <v>3</v>
      </c>
      <c r="B165" s="10" t="s">
        <v>4</v>
      </c>
      <c r="C165" s="10" t="s">
        <v>38</v>
      </c>
      <c r="D165" s="10">
        <v>0</v>
      </c>
      <c r="E165" s="28">
        <v>13500</v>
      </c>
      <c r="F165" s="10">
        <f t="shared" ref="F165:F172" si="43">+D165*E165</f>
        <v>0</v>
      </c>
      <c r="G165" s="28"/>
      <c r="H165" s="30">
        <f t="shared" ref="H165:H172" si="44">+E165*0.18</f>
        <v>2430</v>
      </c>
      <c r="I165" s="10">
        <f t="shared" ref="I165:I172" si="45">+D165*H165</f>
        <v>0</v>
      </c>
      <c r="J165" s="25"/>
      <c r="K165" s="17" t="s">
        <v>100</v>
      </c>
      <c r="L165" s="26"/>
    </row>
    <row r="166" spans="1:12" ht="14.25" customHeight="1" x14ac:dyDescent="0.2">
      <c r="A166" s="27" t="s">
        <v>6</v>
      </c>
      <c r="B166" s="10" t="s">
        <v>7</v>
      </c>
      <c r="C166" s="10" t="s">
        <v>38</v>
      </c>
      <c r="D166" s="10">
        <v>0</v>
      </c>
      <c r="E166" s="28">
        <v>12000</v>
      </c>
      <c r="F166" s="10">
        <f t="shared" si="43"/>
        <v>0</v>
      </c>
      <c r="G166" s="28"/>
      <c r="H166" s="30">
        <f t="shared" si="44"/>
        <v>2160</v>
      </c>
      <c r="I166" s="10">
        <f t="shared" si="45"/>
        <v>0</v>
      </c>
      <c r="J166" s="25"/>
      <c r="K166" s="17" t="s">
        <v>100</v>
      </c>
      <c r="L166" s="26"/>
    </row>
    <row r="167" spans="1:12" ht="14.25" customHeight="1" x14ac:dyDescent="0.2">
      <c r="A167" s="27" t="s">
        <v>8</v>
      </c>
      <c r="B167" s="10" t="s">
        <v>9</v>
      </c>
      <c r="C167" s="10" t="s">
        <v>38</v>
      </c>
      <c r="D167" s="10">
        <v>0</v>
      </c>
      <c r="E167" s="28">
        <v>10500</v>
      </c>
      <c r="F167" s="10">
        <f t="shared" si="43"/>
        <v>0</v>
      </c>
      <c r="G167" s="28"/>
      <c r="H167" s="30">
        <f t="shared" si="44"/>
        <v>1890</v>
      </c>
      <c r="I167" s="10">
        <f t="shared" si="45"/>
        <v>0</v>
      </c>
      <c r="J167" s="25"/>
      <c r="K167" s="17" t="s">
        <v>100</v>
      </c>
      <c r="L167" s="26"/>
    </row>
    <row r="168" spans="1:12" ht="14.25" customHeight="1" x14ac:dyDescent="0.2">
      <c r="A168" s="27" t="s">
        <v>10</v>
      </c>
      <c r="B168" s="10" t="s">
        <v>11</v>
      </c>
      <c r="C168" s="10" t="s">
        <v>38</v>
      </c>
      <c r="D168" s="10">
        <v>0</v>
      </c>
      <c r="E168" s="28">
        <v>9000</v>
      </c>
      <c r="F168" s="10">
        <f t="shared" si="43"/>
        <v>0</v>
      </c>
      <c r="G168" s="28"/>
      <c r="H168" s="30">
        <f t="shared" si="44"/>
        <v>1620</v>
      </c>
      <c r="I168" s="10">
        <f t="shared" si="45"/>
        <v>0</v>
      </c>
      <c r="J168" s="25"/>
      <c r="K168" s="17" t="s">
        <v>100</v>
      </c>
      <c r="L168" s="26"/>
    </row>
    <row r="169" spans="1:12" ht="14.25" customHeight="1" x14ac:dyDescent="0.2">
      <c r="A169" s="27" t="s">
        <v>12</v>
      </c>
      <c r="B169" s="10" t="s">
        <v>13</v>
      </c>
      <c r="C169" s="10" t="s">
        <v>38</v>
      </c>
      <c r="D169" s="10">
        <v>0</v>
      </c>
      <c r="E169" s="28">
        <v>7500</v>
      </c>
      <c r="F169" s="10">
        <f t="shared" si="43"/>
        <v>0</v>
      </c>
      <c r="G169" s="28"/>
      <c r="H169" s="30">
        <f t="shared" si="44"/>
        <v>1350</v>
      </c>
      <c r="I169" s="10">
        <f t="shared" si="45"/>
        <v>0</v>
      </c>
      <c r="J169" s="25"/>
      <c r="K169" s="17" t="s">
        <v>100</v>
      </c>
      <c r="L169" s="26"/>
    </row>
    <row r="170" spans="1:12" ht="14.25" customHeight="1" x14ac:dyDescent="0.2">
      <c r="C170" s="10" t="s">
        <v>14</v>
      </c>
      <c r="D170" s="10">
        <v>0</v>
      </c>
      <c r="E170" s="28">
        <v>3750</v>
      </c>
      <c r="F170" s="10">
        <f t="shared" si="43"/>
        <v>0</v>
      </c>
      <c r="G170" s="28"/>
      <c r="H170" s="30">
        <f t="shared" si="44"/>
        <v>675</v>
      </c>
      <c r="I170" s="10">
        <f t="shared" si="45"/>
        <v>0</v>
      </c>
      <c r="J170" s="25"/>
      <c r="K170" s="17" t="s">
        <v>89</v>
      </c>
      <c r="L170" s="26"/>
    </row>
    <row r="171" spans="1:12" ht="14.25" customHeight="1" x14ac:dyDescent="0.2">
      <c r="C171" s="10" t="s">
        <v>15</v>
      </c>
      <c r="D171" s="10">
        <v>0</v>
      </c>
      <c r="E171" s="28">
        <v>1875</v>
      </c>
      <c r="F171" s="10">
        <f t="shared" si="43"/>
        <v>0</v>
      </c>
      <c r="G171" s="28"/>
      <c r="H171" s="30">
        <f t="shared" si="44"/>
        <v>337.5</v>
      </c>
      <c r="I171" s="10">
        <f t="shared" si="45"/>
        <v>0</v>
      </c>
      <c r="J171" s="25"/>
      <c r="K171" s="17" t="s">
        <v>90</v>
      </c>
      <c r="L171" s="26"/>
    </row>
    <row r="172" spans="1:12" ht="14.25" customHeight="1" x14ac:dyDescent="0.2">
      <c r="C172" s="10" t="s">
        <v>16</v>
      </c>
      <c r="D172" s="10">
        <v>0</v>
      </c>
      <c r="E172" s="28">
        <v>750</v>
      </c>
      <c r="F172" s="10">
        <f t="shared" si="43"/>
        <v>0</v>
      </c>
      <c r="G172" s="28"/>
      <c r="H172" s="30">
        <f t="shared" si="44"/>
        <v>135</v>
      </c>
      <c r="I172" s="10">
        <f t="shared" si="45"/>
        <v>0</v>
      </c>
      <c r="J172" s="25"/>
      <c r="L172" s="26"/>
    </row>
    <row r="173" spans="1:12" ht="14.25" customHeight="1" x14ac:dyDescent="0.2">
      <c r="A173" s="14" t="s">
        <v>24</v>
      </c>
      <c r="B173" s="14"/>
      <c r="C173" s="14"/>
      <c r="D173" s="12"/>
      <c r="E173" s="29"/>
      <c r="F173" s="12">
        <f>SUM(F165:F172)</f>
        <v>0</v>
      </c>
      <c r="G173" s="29"/>
      <c r="H173" s="71"/>
      <c r="I173" s="12">
        <f>SUM(I165:I172)</f>
        <v>0</v>
      </c>
      <c r="K173" s="48"/>
    </row>
    <row r="174" spans="1:12" ht="14.25" customHeight="1" x14ac:dyDescent="0.2">
      <c r="A174" s="14"/>
      <c r="B174" s="14"/>
      <c r="C174" s="14"/>
      <c r="D174" s="14"/>
      <c r="E174" s="29"/>
      <c r="G174" s="29"/>
      <c r="H174" s="30"/>
    </row>
    <row r="175" spans="1:12" ht="14.25" customHeight="1" x14ac:dyDescent="0.2">
      <c r="C175" s="13" t="s">
        <v>64</v>
      </c>
      <c r="D175" s="11" t="s">
        <v>84</v>
      </c>
      <c r="E175" s="11" t="s">
        <v>81</v>
      </c>
      <c r="F175" s="37" t="s">
        <v>24</v>
      </c>
      <c r="G175" s="11"/>
      <c r="H175" s="69" t="s">
        <v>82</v>
      </c>
      <c r="I175" s="37" t="s">
        <v>24</v>
      </c>
    </row>
    <row r="176" spans="1:12" ht="14.25" customHeight="1" x14ac:dyDescent="0.2">
      <c r="A176" s="27" t="s">
        <v>3</v>
      </c>
      <c r="B176" s="10" t="s">
        <v>4</v>
      </c>
      <c r="C176" s="10" t="s">
        <v>39</v>
      </c>
      <c r="D176" s="10">
        <v>0</v>
      </c>
      <c r="E176" s="28">
        <v>74550</v>
      </c>
      <c r="F176" s="10">
        <f t="shared" ref="F176:F183" si="46">+D176*E176</f>
        <v>0</v>
      </c>
      <c r="G176" s="28"/>
      <c r="H176" s="30">
        <f t="shared" ref="H176:H183" si="47">+E176*0.18</f>
        <v>13419</v>
      </c>
      <c r="I176" s="10">
        <f t="shared" ref="I176:I183" si="48">+D176*H176</f>
        <v>0</v>
      </c>
      <c r="J176" s="25"/>
      <c r="K176" s="17" t="s">
        <v>101</v>
      </c>
      <c r="L176" s="26"/>
    </row>
    <row r="177" spans="1:12" ht="14.25" customHeight="1" x14ac:dyDescent="0.2">
      <c r="A177" s="27" t="s">
        <v>6</v>
      </c>
      <c r="B177" s="10" t="s">
        <v>7</v>
      </c>
      <c r="C177" s="10" t="s">
        <v>39</v>
      </c>
      <c r="D177" s="10">
        <v>0</v>
      </c>
      <c r="E177" s="28">
        <v>60375</v>
      </c>
      <c r="F177" s="10">
        <f t="shared" si="46"/>
        <v>0</v>
      </c>
      <c r="G177" s="28"/>
      <c r="H177" s="30">
        <f t="shared" si="47"/>
        <v>10867.5</v>
      </c>
      <c r="I177" s="10">
        <f t="shared" si="48"/>
        <v>0</v>
      </c>
      <c r="J177" s="25"/>
      <c r="K177" s="17" t="s">
        <v>101</v>
      </c>
      <c r="L177" s="26"/>
    </row>
    <row r="178" spans="1:12" ht="14.25" customHeight="1" x14ac:dyDescent="0.2">
      <c r="A178" s="27" t="s">
        <v>8</v>
      </c>
      <c r="B178" s="10" t="s">
        <v>9</v>
      </c>
      <c r="C178" s="10" t="s">
        <v>39</v>
      </c>
      <c r="D178" s="10">
        <v>0</v>
      </c>
      <c r="E178" s="28">
        <v>48300</v>
      </c>
      <c r="F178" s="10">
        <f t="shared" si="46"/>
        <v>0</v>
      </c>
      <c r="G178" s="28"/>
      <c r="H178" s="30">
        <f t="shared" si="47"/>
        <v>8694</v>
      </c>
      <c r="I178" s="10">
        <f t="shared" si="48"/>
        <v>0</v>
      </c>
      <c r="J178" s="25"/>
      <c r="K178" s="17" t="s">
        <v>101</v>
      </c>
      <c r="L178" s="26"/>
    </row>
    <row r="179" spans="1:12" ht="14.25" customHeight="1" x14ac:dyDescent="0.2">
      <c r="A179" s="27" t="s">
        <v>10</v>
      </c>
      <c r="B179" s="10" t="s">
        <v>11</v>
      </c>
      <c r="C179" s="10" t="s">
        <v>39</v>
      </c>
      <c r="D179" s="10">
        <v>0</v>
      </c>
      <c r="E179" s="28">
        <v>33600</v>
      </c>
      <c r="F179" s="10">
        <f t="shared" si="46"/>
        <v>0</v>
      </c>
      <c r="G179" s="28"/>
      <c r="H179" s="30">
        <f t="shared" si="47"/>
        <v>6048</v>
      </c>
      <c r="I179" s="10">
        <f t="shared" si="48"/>
        <v>0</v>
      </c>
      <c r="J179" s="25"/>
      <c r="K179" s="17" t="s">
        <v>101</v>
      </c>
      <c r="L179" s="26"/>
    </row>
    <row r="180" spans="1:12" ht="14.25" customHeight="1" x14ac:dyDescent="0.2">
      <c r="A180" s="27" t="s">
        <v>12</v>
      </c>
      <c r="B180" s="10" t="s">
        <v>13</v>
      </c>
      <c r="C180" s="10" t="s">
        <v>39</v>
      </c>
      <c r="D180" s="10">
        <v>0</v>
      </c>
      <c r="E180" s="28">
        <v>28875</v>
      </c>
      <c r="F180" s="10">
        <f t="shared" si="46"/>
        <v>0</v>
      </c>
      <c r="G180" s="28"/>
      <c r="H180" s="30">
        <f t="shared" si="47"/>
        <v>5197.5</v>
      </c>
      <c r="I180" s="10">
        <f t="shared" si="48"/>
        <v>0</v>
      </c>
      <c r="J180" s="25"/>
      <c r="K180" s="17" t="s">
        <v>101</v>
      </c>
      <c r="L180" s="26"/>
    </row>
    <row r="181" spans="1:12" ht="14.25" customHeight="1" x14ac:dyDescent="0.2">
      <c r="C181" s="10" t="s">
        <v>14</v>
      </c>
      <c r="D181" s="10">
        <v>0</v>
      </c>
      <c r="E181" s="28">
        <v>7615</v>
      </c>
      <c r="F181" s="10">
        <f t="shared" si="46"/>
        <v>0</v>
      </c>
      <c r="G181" s="28"/>
      <c r="H181" s="30">
        <f t="shared" si="47"/>
        <v>1370.7</v>
      </c>
      <c r="I181" s="10">
        <f t="shared" si="48"/>
        <v>0</v>
      </c>
      <c r="J181" s="25"/>
      <c r="K181" s="17" t="s">
        <v>89</v>
      </c>
      <c r="L181" s="26"/>
    </row>
    <row r="182" spans="1:12" ht="14.25" customHeight="1" x14ac:dyDescent="0.2">
      <c r="C182" s="10" t="s">
        <v>15</v>
      </c>
      <c r="D182" s="10">
        <v>0</v>
      </c>
      <c r="E182" s="28">
        <v>3800</v>
      </c>
      <c r="F182" s="10">
        <f t="shared" si="46"/>
        <v>0</v>
      </c>
      <c r="G182" s="28"/>
      <c r="H182" s="30">
        <f t="shared" si="47"/>
        <v>684</v>
      </c>
      <c r="I182" s="10">
        <f t="shared" si="48"/>
        <v>0</v>
      </c>
      <c r="J182" s="25"/>
      <c r="K182" s="17" t="s">
        <v>90</v>
      </c>
      <c r="L182" s="26"/>
    </row>
    <row r="183" spans="1:12" ht="14.25" customHeight="1" x14ac:dyDescent="0.2">
      <c r="C183" s="10" t="s">
        <v>16</v>
      </c>
      <c r="D183" s="10">
        <v>0</v>
      </c>
      <c r="E183" s="28">
        <v>1525</v>
      </c>
      <c r="F183" s="10">
        <f t="shared" si="46"/>
        <v>0</v>
      </c>
      <c r="G183" s="28"/>
      <c r="H183" s="30">
        <f t="shared" si="47"/>
        <v>274.5</v>
      </c>
      <c r="I183" s="10">
        <f t="shared" si="48"/>
        <v>0</v>
      </c>
      <c r="J183" s="25"/>
      <c r="K183" s="25"/>
      <c r="L183" s="26"/>
    </row>
    <row r="184" spans="1:12" ht="14.25" customHeight="1" x14ac:dyDescent="0.2">
      <c r="A184" s="14" t="s">
        <v>24</v>
      </c>
      <c r="D184" s="12"/>
      <c r="E184" s="28"/>
      <c r="F184" s="12">
        <f>SUM(F176:F183)</f>
        <v>0</v>
      </c>
      <c r="G184" s="28"/>
      <c r="H184" s="71"/>
      <c r="I184" s="12">
        <f>SUM(I176:I183)</f>
        <v>0</v>
      </c>
      <c r="K184" s="25"/>
    </row>
    <row r="185" spans="1:12" ht="14.25" customHeight="1" x14ac:dyDescent="0.2">
      <c r="E185" s="28"/>
      <c r="G185" s="28"/>
      <c r="H185" s="30"/>
      <c r="K185" s="25"/>
    </row>
    <row r="186" spans="1:12" ht="14.25" customHeight="1" x14ac:dyDescent="0.2">
      <c r="C186" s="13" t="s">
        <v>65</v>
      </c>
      <c r="D186" s="11" t="s">
        <v>84</v>
      </c>
      <c r="E186" s="11" t="s">
        <v>81</v>
      </c>
      <c r="F186" s="37" t="s">
        <v>24</v>
      </c>
      <c r="G186" s="11"/>
      <c r="H186" s="69" t="s">
        <v>82</v>
      </c>
      <c r="I186" s="37" t="s">
        <v>24</v>
      </c>
      <c r="K186" s="25"/>
    </row>
    <row r="187" spans="1:12" ht="14.25" customHeight="1" x14ac:dyDescent="0.2">
      <c r="A187" s="27"/>
      <c r="C187" s="10" t="s">
        <v>47</v>
      </c>
      <c r="D187" s="10">
        <v>0</v>
      </c>
      <c r="E187" s="28">
        <v>15250</v>
      </c>
      <c r="F187" s="10">
        <f t="shared" ref="F187:F189" si="49">+D187*E187</f>
        <v>0</v>
      </c>
      <c r="G187" s="28"/>
      <c r="H187" s="30">
        <f t="shared" ref="H187:H189" si="50">+E187*0.18</f>
        <v>2745</v>
      </c>
      <c r="I187" s="10">
        <f t="shared" ref="I187:I195" si="51">+D187*H187</f>
        <v>0</v>
      </c>
      <c r="K187" s="25"/>
    </row>
    <row r="188" spans="1:12" ht="14.25" customHeight="1" x14ac:dyDescent="0.2">
      <c r="A188" s="27"/>
      <c r="C188" s="10" t="s">
        <v>46</v>
      </c>
      <c r="D188" s="10">
        <v>0</v>
      </c>
      <c r="E188" s="28">
        <v>35225</v>
      </c>
      <c r="F188" s="10">
        <f t="shared" si="49"/>
        <v>0</v>
      </c>
      <c r="G188" s="28"/>
      <c r="H188" s="30">
        <f t="shared" si="50"/>
        <v>6340.5</v>
      </c>
      <c r="I188" s="10">
        <f t="shared" si="51"/>
        <v>0</v>
      </c>
      <c r="K188" s="25"/>
    </row>
    <row r="189" spans="1:12" ht="14.25" customHeight="1" x14ac:dyDescent="0.2">
      <c r="A189" s="27"/>
      <c r="C189" s="10" t="s">
        <v>46</v>
      </c>
      <c r="D189" s="10">
        <v>0</v>
      </c>
      <c r="E189" s="28">
        <v>74325</v>
      </c>
      <c r="F189" s="10">
        <f t="shared" si="49"/>
        <v>0</v>
      </c>
      <c r="G189" s="28"/>
      <c r="H189" s="30">
        <f t="shared" si="50"/>
        <v>13378.5</v>
      </c>
      <c r="I189" s="10">
        <f t="shared" si="51"/>
        <v>0</v>
      </c>
      <c r="K189" s="25"/>
    </row>
    <row r="190" spans="1:12" ht="14.25" customHeight="1" x14ac:dyDescent="0.2">
      <c r="A190" s="27"/>
      <c r="E190" s="28"/>
      <c r="G190" s="28"/>
      <c r="H190" s="30"/>
      <c r="K190" s="25"/>
    </row>
    <row r="191" spans="1:12" ht="14.25" customHeight="1" x14ac:dyDescent="0.2">
      <c r="A191" s="27"/>
      <c r="C191" s="10" t="s">
        <v>48</v>
      </c>
      <c r="D191" s="10">
        <v>0</v>
      </c>
      <c r="E191" s="28">
        <v>1955</v>
      </c>
      <c r="F191" s="10">
        <f t="shared" ref="F191:F195" si="52">+D191*E191</f>
        <v>0</v>
      </c>
      <c r="G191" s="28"/>
      <c r="H191" s="30">
        <f t="shared" ref="H191:H195" si="53">+E191*0.18</f>
        <v>351.9</v>
      </c>
      <c r="I191" s="10">
        <f t="shared" si="51"/>
        <v>0</v>
      </c>
      <c r="K191" s="17" t="s">
        <v>53</v>
      </c>
    </row>
    <row r="192" spans="1:12" ht="14.25" customHeight="1" x14ac:dyDescent="0.2">
      <c r="A192" s="27"/>
      <c r="C192" s="10" t="s">
        <v>49</v>
      </c>
      <c r="D192" s="10">
        <v>0</v>
      </c>
      <c r="E192" s="28">
        <v>14080</v>
      </c>
      <c r="F192" s="10">
        <f t="shared" si="52"/>
        <v>0</v>
      </c>
      <c r="G192" s="28"/>
      <c r="H192" s="30">
        <f t="shared" si="53"/>
        <v>2534.4</v>
      </c>
      <c r="I192" s="10">
        <f t="shared" si="51"/>
        <v>0</v>
      </c>
      <c r="K192" s="17" t="s">
        <v>53</v>
      </c>
      <c r="L192" s="25"/>
    </row>
    <row r="193" spans="1:12" ht="14.25" customHeight="1" x14ac:dyDescent="0.2">
      <c r="A193" s="27"/>
      <c r="C193" s="10" t="s">
        <v>50</v>
      </c>
      <c r="D193" s="10">
        <v>0</v>
      </c>
      <c r="E193" s="28">
        <v>5860</v>
      </c>
      <c r="F193" s="10">
        <f t="shared" si="52"/>
        <v>0</v>
      </c>
      <c r="G193" s="28"/>
      <c r="H193" s="30">
        <f t="shared" si="53"/>
        <v>1054.8</v>
      </c>
      <c r="I193" s="10">
        <f t="shared" si="51"/>
        <v>0</v>
      </c>
      <c r="K193" s="17" t="s">
        <v>53</v>
      </c>
      <c r="L193" s="25"/>
    </row>
    <row r="194" spans="1:12" ht="14.25" customHeight="1" x14ac:dyDescent="0.2">
      <c r="A194" s="27"/>
      <c r="C194" s="10" t="s">
        <v>51</v>
      </c>
      <c r="D194" s="10">
        <v>0</v>
      </c>
      <c r="E194" s="28">
        <v>5860</v>
      </c>
      <c r="F194" s="10">
        <f t="shared" si="52"/>
        <v>0</v>
      </c>
      <c r="G194" s="28"/>
      <c r="H194" s="30">
        <f t="shared" si="53"/>
        <v>1054.8</v>
      </c>
      <c r="I194" s="10">
        <f t="shared" si="51"/>
        <v>0</v>
      </c>
      <c r="K194" s="17" t="s">
        <v>53</v>
      </c>
      <c r="L194" s="25"/>
    </row>
    <row r="195" spans="1:12" ht="14.25" customHeight="1" x14ac:dyDescent="0.2">
      <c r="A195" s="27"/>
      <c r="C195" s="10" t="s">
        <v>52</v>
      </c>
      <c r="D195" s="10">
        <v>0</v>
      </c>
      <c r="E195" s="28">
        <v>5860</v>
      </c>
      <c r="F195" s="10">
        <f t="shared" si="52"/>
        <v>0</v>
      </c>
      <c r="G195" s="28"/>
      <c r="H195" s="30">
        <f t="shared" si="53"/>
        <v>1054.8</v>
      </c>
      <c r="I195" s="10">
        <f t="shared" si="51"/>
        <v>0</v>
      </c>
      <c r="K195" s="17" t="s">
        <v>53</v>
      </c>
      <c r="L195" s="25"/>
    </row>
    <row r="196" spans="1:12" ht="14.25" customHeight="1" x14ac:dyDescent="0.2">
      <c r="A196" s="14" t="s">
        <v>24</v>
      </c>
      <c r="D196" s="12"/>
      <c r="E196" s="28"/>
      <c r="F196" s="12">
        <f>SUM(F187:F195)</f>
        <v>0</v>
      </c>
      <c r="G196" s="28"/>
      <c r="H196" s="71"/>
      <c r="I196" s="12">
        <f>SUM(I187:I195)</f>
        <v>0</v>
      </c>
      <c r="K196" s="25"/>
    </row>
    <row r="197" spans="1:12" ht="14.25" customHeight="1" x14ac:dyDescent="0.2">
      <c r="E197" s="28"/>
      <c r="G197" s="28"/>
      <c r="H197" s="30"/>
      <c r="K197" s="25"/>
    </row>
    <row r="198" spans="1:12" ht="14.25" customHeight="1" x14ac:dyDescent="0.2">
      <c r="C198" s="13" t="s">
        <v>66</v>
      </c>
      <c r="D198" s="11" t="s">
        <v>84</v>
      </c>
      <c r="E198" s="11" t="s">
        <v>81</v>
      </c>
      <c r="F198" s="37" t="s">
        <v>24</v>
      </c>
      <c r="G198" s="11"/>
      <c r="H198" s="69" t="s">
        <v>82</v>
      </c>
      <c r="I198" s="37" t="s">
        <v>24</v>
      </c>
      <c r="K198" s="25"/>
    </row>
    <row r="199" spans="1:12" ht="14.25" customHeight="1" x14ac:dyDescent="0.2">
      <c r="A199" s="27"/>
      <c r="C199" s="10" t="s">
        <v>67</v>
      </c>
      <c r="D199" s="10">
        <v>0</v>
      </c>
      <c r="E199" s="28">
        <v>0</v>
      </c>
      <c r="F199" s="10">
        <f t="shared" ref="F199:F204" si="54">+D199*E199</f>
        <v>0</v>
      </c>
      <c r="G199" s="28"/>
      <c r="H199" s="30">
        <f t="shared" ref="H199:H204" si="55">+E199*0.18</f>
        <v>0</v>
      </c>
      <c r="I199" s="10">
        <f t="shared" ref="I199:I204" si="56">+D199*H199</f>
        <v>0</v>
      </c>
    </row>
    <row r="200" spans="1:12" ht="14.25" customHeight="1" x14ac:dyDescent="0.2">
      <c r="A200" s="27"/>
      <c r="E200" s="28"/>
      <c r="G200" s="28"/>
      <c r="H200" s="30"/>
    </row>
    <row r="201" spans="1:12" ht="14.25" customHeight="1" x14ac:dyDescent="0.2">
      <c r="A201" s="27"/>
      <c r="C201" s="10" t="s">
        <v>111</v>
      </c>
      <c r="D201" s="10">
        <v>0</v>
      </c>
      <c r="E201" s="28">
        <v>9100</v>
      </c>
      <c r="F201" s="10">
        <f t="shared" si="54"/>
        <v>0</v>
      </c>
      <c r="G201" s="28"/>
      <c r="H201" s="30">
        <f t="shared" si="55"/>
        <v>1638</v>
      </c>
      <c r="I201" s="10">
        <f t="shared" si="56"/>
        <v>0</v>
      </c>
      <c r="K201" s="17" t="s">
        <v>112</v>
      </c>
    </row>
    <row r="202" spans="1:12" ht="14.25" customHeight="1" x14ac:dyDescent="0.2">
      <c r="C202" s="10" t="s">
        <v>14</v>
      </c>
      <c r="D202" s="10">
        <v>0</v>
      </c>
      <c r="E202" s="28">
        <v>3220</v>
      </c>
      <c r="F202" s="10">
        <f t="shared" si="54"/>
        <v>0</v>
      </c>
      <c r="G202" s="28"/>
      <c r="H202" s="30">
        <f t="shared" si="55"/>
        <v>579.6</v>
      </c>
      <c r="I202" s="10">
        <f t="shared" si="56"/>
        <v>0</v>
      </c>
      <c r="K202" s="17" t="s">
        <v>89</v>
      </c>
    </row>
    <row r="203" spans="1:12" ht="14.25" customHeight="1" x14ac:dyDescent="0.2">
      <c r="C203" s="10" t="s">
        <v>15</v>
      </c>
      <c r="D203" s="10">
        <v>0</v>
      </c>
      <c r="E203" s="28">
        <v>1610</v>
      </c>
      <c r="F203" s="10">
        <f t="shared" si="54"/>
        <v>0</v>
      </c>
      <c r="G203" s="28"/>
      <c r="H203" s="30">
        <f t="shared" si="55"/>
        <v>289.8</v>
      </c>
      <c r="I203" s="10">
        <f t="shared" si="56"/>
        <v>0</v>
      </c>
      <c r="K203" s="17" t="s">
        <v>90</v>
      </c>
    </row>
    <row r="204" spans="1:12" ht="14.25" customHeight="1" x14ac:dyDescent="0.2">
      <c r="C204" s="10" t="s">
        <v>16</v>
      </c>
      <c r="D204" s="10">
        <v>0</v>
      </c>
      <c r="E204" s="28">
        <v>322</v>
      </c>
      <c r="F204" s="10">
        <f t="shared" si="54"/>
        <v>0</v>
      </c>
      <c r="G204" s="28"/>
      <c r="H204" s="30">
        <f t="shared" si="55"/>
        <v>57.96</v>
      </c>
      <c r="I204" s="10">
        <f t="shared" si="56"/>
        <v>0</v>
      </c>
    </row>
    <row r="205" spans="1:12" ht="14.25" customHeight="1" x14ac:dyDescent="0.2">
      <c r="A205" s="14"/>
      <c r="B205" s="14"/>
      <c r="C205" s="14"/>
      <c r="E205" s="28"/>
      <c r="G205" s="28"/>
      <c r="H205" s="30"/>
    </row>
    <row r="206" spans="1:12" ht="14.25" customHeight="1" x14ac:dyDescent="0.2">
      <c r="A206" s="27"/>
      <c r="C206" s="10" t="s">
        <v>113</v>
      </c>
      <c r="D206" s="10">
        <v>0</v>
      </c>
      <c r="E206" s="28">
        <v>18900</v>
      </c>
      <c r="F206" s="10">
        <f t="shared" ref="F206:F209" si="57">+D206*E206</f>
        <v>0</v>
      </c>
      <c r="G206" s="28"/>
      <c r="H206" s="30">
        <f t="shared" ref="H206:H209" si="58">+E206*0.18</f>
        <v>3402</v>
      </c>
      <c r="I206" s="10">
        <f t="shared" ref="I206:I209" si="59">+D206*H206</f>
        <v>0</v>
      </c>
      <c r="K206" s="17" t="s">
        <v>114</v>
      </c>
    </row>
    <row r="207" spans="1:12" ht="14.25" customHeight="1" x14ac:dyDescent="0.2">
      <c r="C207" s="10" t="s">
        <v>14</v>
      </c>
      <c r="D207" s="10">
        <v>0</v>
      </c>
      <c r="E207" s="28">
        <v>4200</v>
      </c>
      <c r="F207" s="10">
        <f t="shared" si="57"/>
        <v>0</v>
      </c>
      <c r="G207" s="28"/>
      <c r="H207" s="30">
        <f t="shared" si="58"/>
        <v>756</v>
      </c>
      <c r="I207" s="10">
        <f t="shared" si="59"/>
        <v>0</v>
      </c>
      <c r="K207" s="17" t="s">
        <v>89</v>
      </c>
    </row>
    <row r="208" spans="1:12" ht="14.25" customHeight="1" x14ac:dyDescent="0.2">
      <c r="C208" s="10" t="s">
        <v>15</v>
      </c>
      <c r="D208" s="10">
        <v>0</v>
      </c>
      <c r="E208" s="28">
        <v>2100</v>
      </c>
      <c r="F208" s="10">
        <f t="shared" si="57"/>
        <v>0</v>
      </c>
      <c r="G208" s="28"/>
      <c r="H208" s="30">
        <f t="shared" si="58"/>
        <v>378</v>
      </c>
      <c r="I208" s="10">
        <f t="shared" si="59"/>
        <v>0</v>
      </c>
      <c r="K208" s="17" t="s">
        <v>90</v>
      </c>
    </row>
    <row r="209" spans="1:11" ht="14.25" customHeight="1" x14ac:dyDescent="0.2">
      <c r="C209" s="10" t="s">
        <v>16</v>
      </c>
      <c r="D209" s="10">
        <v>0</v>
      </c>
      <c r="E209" s="28">
        <v>420</v>
      </c>
      <c r="F209" s="10">
        <f t="shared" si="57"/>
        <v>0</v>
      </c>
      <c r="G209" s="28"/>
      <c r="H209" s="30">
        <f t="shared" si="58"/>
        <v>75.599999999999994</v>
      </c>
      <c r="I209" s="10">
        <f t="shared" si="59"/>
        <v>0</v>
      </c>
    </row>
    <row r="210" spans="1:11" ht="14.25" customHeight="1" x14ac:dyDescent="0.2">
      <c r="C210" s="14"/>
      <c r="E210" s="28"/>
      <c r="G210" s="28"/>
      <c r="H210" s="30"/>
    </row>
    <row r="211" spans="1:11" ht="14.25" customHeight="1" x14ac:dyDescent="0.2">
      <c r="C211" s="10" t="s">
        <v>115</v>
      </c>
      <c r="D211" s="10">
        <v>0</v>
      </c>
      <c r="E211" s="28">
        <v>30600</v>
      </c>
      <c r="F211" s="10">
        <f t="shared" ref="F211:F214" si="60">+D211*E211</f>
        <v>0</v>
      </c>
      <c r="G211" s="28"/>
      <c r="H211" s="30">
        <f t="shared" ref="H211:H214" si="61">+E211*0.18</f>
        <v>5508</v>
      </c>
      <c r="I211" s="10">
        <f t="shared" ref="I211:I214" si="62">+D211*H211</f>
        <v>0</v>
      </c>
      <c r="K211" s="17" t="s">
        <v>116</v>
      </c>
    </row>
    <row r="212" spans="1:11" ht="14.25" customHeight="1" x14ac:dyDescent="0.2">
      <c r="C212" s="10" t="s">
        <v>14</v>
      </c>
      <c r="D212" s="10">
        <v>0</v>
      </c>
      <c r="E212" s="28">
        <v>12600</v>
      </c>
      <c r="F212" s="10">
        <f t="shared" si="60"/>
        <v>0</v>
      </c>
      <c r="G212" s="28"/>
      <c r="H212" s="30">
        <f t="shared" si="61"/>
        <v>2268</v>
      </c>
      <c r="I212" s="10">
        <f t="shared" si="62"/>
        <v>0</v>
      </c>
      <c r="K212" s="17" t="s">
        <v>89</v>
      </c>
    </row>
    <row r="213" spans="1:11" ht="14.25" customHeight="1" x14ac:dyDescent="0.2">
      <c r="C213" s="10" t="s">
        <v>15</v>
      </c>
      <c r="D213" s="10">
        <v>0</v>
      </c>
      <c r="E213" s="28">
        <v>6300</v>
      </c>
      <c r="F213" s="10">
        <f t="shared" si="60"/>
        <v>0</v>
      </c>
      <c r="G213" s="28"/>
      <c r="H213" s="30">
        <f t="shared" si="61"/>
        <v>1134</v>
      </c>
      <c r="I213" s="10">
        <f t="shared" si="62"/>
        <v>0</v>
      </c>
      <c r="K213" s="17" t="s">
        <v>90</v>
      </c>
    </row>
    <row r="214" spans="1:11" ht="14.25" customHeight="1" x14ac:dyDescent="0.2">
      <c r="C214" s="10" t="s">
        <v>16</v>
      </c>
      <c r="D214" s="10">
        <v>0</v>
      </c>
      <c r="E214" s="28">
        <v>1260</v>
      </c>
      <c r="F214" s="10">
        <f t="shared" si="60"/>
        <v>0</v>
      </c>
      <c r="G214" s="28"/>
      <c r="H214" s="30">
        <f t="shared" si="61"/>
        <v>226.79999999999998</v>
      </c>
      <c r="I214" s="10">
        <f t="shared" si="62"/>
        <v>0</v>
      </c>
    </row>
    <row r="215" spans="1:11" ht="14.25" customHeight="1" x14ac:dyDescent="0.2">
      <c r="C215" s="14"/>
      <c r="E215" s="28"/>
      <c r="G215" s="28"/>
      <c r="H215" s="30"/>
    </row>
    <row r="216" spans="1:11" ht="14.25" customHeight="1" x14ac:dyDescent="0.2">
      <c r="C216" s="10" t="s">
        <v>117</v>
      </c>
      <c r="D216" s="10">
        <v>0</v>
      </c>
      <c r="E216" s="28">
        <v>54000</v>
      </c>
      <c r="F216" s="10">
        <f t="shared" ref="F216:F219" si="63">+D216*E216</f>
        <v>0</v>
      </c>
      <c r="G216" s="28"/>
      <c r="H216" s="30">
        <f t="shared" ref="H216:H219" si="64">+E216*0.18</f>
        <v>9720</v>
      </c>
      <c r="I216" s="10">
        <f t="shared" ref="I216:I219" si="65">+D216*H216</f>
        <v>0</v>
      </c>
      <c r="K216" s="17" t="s">
        <v>118</v>
      </c>
    </row>
    <row r="217" spans="1:11" ht="14.25" customHeight="1" x14ac:dyDescent="0.2">
      <c r="C217" s="10" t="s">
        <v>14</v>
      </c>
      <c r="D217" s="10">
        <v>0</v>
      </c>
      <c r="E217" s="28">
        <v>21000</v>
      </c>
      <c r="F217" s="10">
        <f t="shared" si="63"/>
        <v>0</v>
      </c>
      <c r="G217" s="28"/>
      <c r="H217" s="30">
        <f t="shared" si="64"/>
        <v>3780</v>
      </c>
      <c r="I217" s="10">
        <f t="shared" si="65"/>
        <v>0</v>
      </c>
      <c r="K217" s="17" t="s">
        <v>89</v>
      </c>
    </row>
    <row r="218" spans="1:11" ht="14.25" customHeight="1" x14ac:dyDescent="0.2">
      <c r="C218" s="10" t="s">
        <v>15</v>
      </c>
      <c r="D218" s="10">
        <v>0</v>
      </c>
      <c r="E218" s="28">
        <v>10500</v>
      </c>
      <c r="F218" s="10">
        <f t="shared" si="63"/>
        <v>0</v>
      </c>
      <c r="G218" s="28"/>
      <c r="H218" s="30">
        <f t="shared" si="64"/>
        <v>1890</v>
      </c>
      <c r="I218" s="10">
        <f t="shared" si="65"/>
        <v>0</v>
      </c>
      <c r="K218" s="17" t="s">
        <v>90</v>
      </c>
    </row>
    <row r="219" spans="1:11" ht="14.25" customHeight="1" x14ac:dyDescent="0.2">
      <c r="C219" s="10" t="s">
        <v>16</v>
      </c>
      <c r="D219" s="10">
        <v>0</v>
      </c>
      <c r="E219" s="28">
        <v>2100</v>
      </c>
      <c r="F219" s="10">
        <f t="shared" si="63"/>
        <v>0</v>
      </c>
      <c r="G219" s="28"/>
      <c r="H219" s="30">
        <f t="shared" si="64"/>
        <v>378</v>
      </c>
      <c r="I219" s="10">
        <f t="shared" si="65"/>
        <v>0</v>
      </c>
    </row>
    <row r="220" spans="1:11" ht="14.25" customHeight="1" x14ac:dyDescent="0.2">
      <c r="A220" s="14" t="s">
        <v>24</v>
      </c>
      <c r="B220" s="14"/>
      <c r="C220" s="14"/>
      <c r="F220" s="12">
        <f>SUM(F199:F219)</f>
        <v>0</v>
      </c>
      <c r="I220" s="12">
        <f>SUM(I199:I219)</f>
        <v>0</v>
      </c>
    </row>
    <row r="221" spans="1:11" ht="14.25" customHeight="1" x14ac:dyDescent="0.2">
      <c r="A221" s="27"/>
      <c r="E221" s="28"/>
      <c r="G221" s="28"/>
      <c r="H221" s="30"/>
      <c r="K221" s="25"/>
    </row>
    <row r="222" spans="1:11" ht="14.25" customHeight="1" x14ac:dyDescent="0.2">
      <c r="A222" s="41" t="s">
        <v>70</v>
      </c>
      <c r="B222" s="42"/>
      <c r="C222" s="42"/>
      <c r="D222" s="42"/>
      <c r="E222" s="43"/>
    </row>
    <row r="223" spans="1:11" ht="14.25" customHeight="1" x14ac:dyDescent="0.2">
      <c r="A223" s="10" t="s">
        <v>71</v>
      </c>
      <c r="D223" s="10">
        <v>0</v>
      </c>
      <c r="E223" s="28">
        <v>5250</v>
      </c>
      <c r="F223" s="44">
        <f t="shared" ref="F223" si="66">+D223*E223</f>
        <v>0</v>
      </c>
      <c r="G223" s="28"/>
      <c r="I223" s="40"/>
    </row>
    <row r="224" spans="1:11" ht="14.25" customHeight="1" x14ac:dyDescent="0.2"/>
    <row r="225" spans="1:11" ht="14.25" customHeight="1" x14ac:dyDescent="0.2">
      <c r="A225" s="15" t="s">
        <v>85</v>
      </c>
      <c r="B225" s="15"/>
      <c r="C225" s="15"/>
      <c r="D225" s="15"/>
      <c r="E225" s="15"/>
      <c r="F225" s="39">
        <f>+F32+F46+F54+F78+F91+F105+F116+F129+F140+F151+F162+F173+F184+F196+F65+F220</f>
        <v>0</v>
      </c>
      <c r="G225" s="15"/>
      <c r="H225" s="39"/>
      <c r="I225" s="15">
        <f>+I32+I46+I54+I78+I91+I105+I116+I129+I140+I151+I162+I173+I184+I196+I65+I220</f>
        <v>0</v>
      </c>
      <c r="K225" s="17" t="s">
        <v>103</v>
      </c>
    </row>
    <row r="226" spans="1:11" ht="14.25" customHeight="1" x14ac:dyDescent="0.2">
      <c r="A226" s="16" t="s">
        <v>86</v>
      </c>
      <c r="B226" s="16"/>
      <c r="C226" s="16"/>
      <c r="D226" s="16"/>
      <c r="E226" s="16"/>
      <c r="F226" s="16">
        <f>+F34+F35+F80+F93+F94+F223+F118+F67</f>
        <v>0</v>
      </c>
      <c r="G226" s="16"/>
      <c r="H226" s="35"/>
      <c r="I226" s="16"/>
    </row>
    <row r="227" spans="1:11" x14ac:dyDescent="0.2">
      <c r="A227" s="17"/>
      <c r="B227" s="17"/>
      <c r="C227" s="17"/>
      <c r="D227" s="17"/>
      <c r="E227" s="17"/>
      <c r="F227" s="17"/>
      <c r="G227" s="17"/>
      <c r="H227" s="17"/>
      <c r="I227" s="17"/>
    </row>
    <row r="228" spans="1:11" x14ac:dyDescent="0.2">
      <c r="A228" s="17"/>
      <c r="B228" s="17"/>
      <c r="C228" s="17"/>
      <c r="D228" s="17"/>
      <c r="E228" s="17"/>
      <c r="F228" s="17"/>
      <c r="G228" s="17"/>
      <c r="H228" s="17"/>
      <c r="I228" s="17"/>
    </row>
    <row r="229" spans="1:11" x14ac:dyDescent="0.2">
      <c r="A229" s="17"/>
      <c r="B229" s="17"/>
      <c r="C229" s="17"/>
      <c r="D229" s="17"/>
      <c r="E229" s="17"/>
      <c r="F229" s="17"/>
      <c r="G229" s="17"/>
      <c r="H229" s="17"/>
      <c r="I229" s="17"/>
    </row>
    <row r="230" spans="1:11" x14ac:dyDescent="0.2">
      <c r="A230" s="17"/>
      <c r="B230" s="17"/>
      <c r="C230" s="17"/>
      <c r="D230" s="17"/>
      <c r="E230" s="17"/>
      <c r="F230" s="17"/>
      <c r="G230" s="17"/>
      <c r="H230" s="17"/>
      <c r="I230" s="17"/>
    </row>
    <row r="231" spans="1:11" x14ac:dyDescent="0.2">
      <c r="A231" s="17"/>
      <c r="B231" s="17"/>
      <c r="C231" s="17"/>
      <c r="D231" s="17"/>
      <c r="E231" s="17"/>
      <c r="F231" s="17"/>
      <c r="G231" s="17"/>
      <c r="H231" s="17"/>
      <c r="I231" s="17"/>
    </row>
    <row r="232" spans="1:11" x14ac:dyDescent="0.2">
      <c r="A232" s="17"/>
      <c r="B232" s="17"/>
      <c r="C232" s="17"/>
      <c r="D232" s="17"/>
      <c r="E232" s="17"/>
      <c r="F232" s="17"/>
      <c r="G232" s="17"/>
      <c r="H232" s="17"/>
      <c r="I232" s="17"/>
    </row>
    <row r="233" spans="1:11" x14ac:dyDescent="0.2">
      <c r="A233" s="17"/>
      <c r="B233" s="17"/>
      <c r="C233" s="17"/>
      <c r="D233" s="17"/>
      <c r="E233" s="17"/>
      <c r="F233" s="17"/>
      <c r="G233" s="17"/>
      <c r="H233" s="17"/>
      <c r="I233" s="17"/>
    </row>
    <row r="234" spans="1:11" x14ac:dyDescent="0.2">
      <c r="A234" s="17"/>
      <c r="B234" s="17"/>
      <c r="C234" s="17"/>
      <c r="D234" s="17"/>
      <c r="E234" s="17"/>
      <c r="F234" s="17"/>
      <c r="G234" s="17"/>
      <c r="H234" s="17"/>
      <c r="I234" s="17"/>
    </row>
    <row r="235" spans="1:11" x14ac:dyDescent="0.2">
      <c r="A235" s="17"/>
      <c r="B235" s="17"/>
      <c r="C235" s="17"/>
      <c r="D235" s="17"/>
      <c r="E235" s="17"/>
      <c r="F235" s="17"/>
      <c r="G235" s="17"/>
      <c r="H235" s="17"/>
      <c r="I235" s="17"/>
    </row>
    <row r="236" spans="1:11" x14ac:dyDescent="0.2">
      <c r="A236" s="17"/>
      <c r="B236" s="17"/>
      <c r="C236" s="17"/>
      <c r="D236" s="17"/>
      <c r="E236" s="17"/>
      <c r="F236" s="17"/>
      <c r="G236" s="17"/>
      <c r="H236" s="17"/>
      <c r="I236" s="17"/>
    </row>
    <row r="237" spans="1:11" x14ac:dyDescent="0.2">
      <c r="A237" s="17"/>
      <c r="B237" s="17"/>
      <c r="C237" s="17"/>
      <c r="D237" s="17"/>
      <c r="E237" s="17"/>
      <c r="F237" s="17"/>
      <c r="G237" s="17"/>
      <c r="H237" s="17"/>
      <c r="I237" s="17"/>
    </row>
    <row r="238" spans="1:11" x14ac:dyDescent="0.2">
      <c r="A238" s="17"/>
      <c r="B238" s="17"/>
      <c r="C238" s="17"/>
      <c r="D238" s="17"/>
      <c r="E238" s="17"/>
      <c r="F238" s="17"/>
      <c r="G238" s="17"/>
      <c r="H238" s="17"/>
      <c r="I238" s="17"/>
    </row>
    <row r="239" spans="1:11" x14ac:dyDescent="0.2">
      <c r="A239" s="17"/>
      <c r="B239" s="17"/>
      <c r="C239" s="17"/>
      <c r="D239" s="17"/>
      <c r="E239" s="17"/>
      <c r="F239" s="17"/>
      <c r="G239" s="17"/>
      <c r="H239" s="17"/>
      <c r="I239" s="17"/>
    </row>
    <row r="240" spans="1:11" x14ac:dyDescent="0.2">
      <c r="A240" s="17"/>
      <c r="B240" s="17"/>
      <c r="C240" s="17"/>
      <c r="D240" s="17"/>
      <c r="E240" s="17"/>
      <c r="F240" s="17"/>
      <c r="G240" s="17"/>
      <c r="H240" s="17"/>
      <c r="I240" s="17"/>
    </row>
    <row r="241" spans="1:9" x14ac:dyDescent="0.2">
      <c r="A241" s="17"/>
      <c r="B241" s="17"/>
      <c r="C241" s="17"/>
      <c r="D241" s="17"/>
      <c r="E241" s="17"/>
      <c r="F241" s="17"/>
      <c r="G241" s="17"/>
      <c r="H241" s="17"/>
      <c r="I241" s="17"/>
    </row>
    <row r="242" spans="1:9" x14ac:dyDescent="0.2">
      <c r="A242" s="17"/>
      <c r="B242" s="17"/>
      <c r="C242" s="17"/>
      <c r="D242" s="17"/>
      <c r="E242" s="17"/>
      <c r="F242" s="17"/>
      <c r="G242" s="17"/>
      <c r="H242" s="17"/>
      <c r="I242" s="17"/>
    </row>
    <row r="243" spans="1:9" x14ac:dyDescent="0.2">
      <c r="A243" s="17"/>
      <c r="B243" s="17"/>
      <c r="C243" s="17"/>
      <c r="D243" s="17"/>
      <c r="E243" s="17"/>
      <c r="F243" s="17"/>
      <c r="G243" s="17"/>
      <c r="H243" s="17"/>
      <c r="I243" s="17"/>
    </row>
    <row r="244" spans="1:9" x14ac:dyDescent="0.2">
      <c r="A244" s="17"/>
      <c r="B244" s="17"/>
      <c r="C244" s="17"/>
      <c r="D244" s="17"/>
      <c r="E244" s="17"/>
      <c r="F244" s="17"/>
      <c r="G244" s="17"/>
      <c r="H244" s="17"/>
      <c r="I244" s="17"/>
    </row>
    <row r="245" spans="1:9" x14ac:dyDescent="0.2">
      <c r="A245" s="17"/>
      <c r="B245" s="17"/>
      <c r="C245" s="17"/>
      <c r="D245" s="17"/>
      <c r="E245" s="17"/>
      <c r="F245" s="17"/>
      <c r="G245" s="17"/>
      <c r="H245" s="17"/>
      <c r="I245" s="17"/>
    </row>
    <row r="246" spans="1:9" x14ac:dyDescent="0.2">
      <c r="A246" s="17"/>
      <c r="B246" s="17"/>
      <c r="C246" s="17"/>
      <c r="D246" s="17"/>
      <c r="E246" s="17"/>
      <c r="F246" s="17"/>
      <c r="G246" s="17"/>
      <c r="H246" s="17"/>
      <c r="I246" s="17"/>
    </row>
    <row r="247" spans="1:9" x14ac:dyDescent="0.2">
      <c r="A247" s="17"/>
      <c r="B247" s="17"/>
      <c r="C247" s="17"/>
      <c r="D247" s="17"/>
      <c r="E247" s="17"/>
      <c r="F247" s="17"/>
      <c r="G247" s="17"/>
      <c r="H247" s="17"/>
      <c r="I247" s="17"/>
    </row>
    <row r="248" spans="1:9" x14ac:dyDescent="0.2">
      <c r="A248" s="17"/>
      <c r="B248" s="17"/>
      <c r="C248" s="17"/>
      <c r="D248" s="17"/>
      <c r="E248" s="17"/>
      <c r="F248" s="17"/>
      <c r="G248" s="17"/>
      <c r="H248" s="17"/>
      <c r="I248" s="17"/>
    </row>
    <row r="249" spans="1:9" x14ac:dyDescent="0.2">
      <c r="A249" s="17"/>
      <c r="B249" s="17"/>
      <c r="C249" s="17"/>
      <c r="D249" s="17"/>
      <c r="E249" s="17"/>
      <c r="F249" s="17"/>
      <c r="G249" s="17"/>
      <c r="H249" s="17"/>
      <c r="I249" s="17"/>
    </row>
    <row r="250" spans="1:9" x14ac:dyDescent="0.2">
      <c r="A250" s="17"/>
      <c r="B250" s="17"/>
      <c r="C250" s="17"/>
      <c r="D250" s="17"/>
      <c r="E250" s="17"/>
      <c r="F250" s="17"/>
      <c r="G250" s="17"/>
      <c r="H250" s="17"/>
      <c r="I250" s="17"/>
    </row>
    <row r="251" spans="1:9" x14ac:dyDescent="0.2">
      <c r="A251" s="17"/>
      <c r="B251" s="17"/>
      <c r="C251" s="17"/>
      <c r="D251" s="17"/>
      <c r="E251" s="17"/>
      <c r="F251" s="17"/>
      <c r="G251" s="17"/>
      <c r="H251" s="17"/>
      <c r="I251" s="17"/>
    </row>
    <row r="252" spans="1:9" x14ac:dyDescent="0.2">
      <c r="A252" s="17"/>
      <c r="B252" s="17"/>
      <c r="C252" s="17"/>
      <c r="D252" s="17"/>
      <c r="E252" s="17"/>
      <c r="F252" s="17"/>
      <c r="G252" s="17"/>
      <c r="H252" s="17"/>
      <c r="I252" s="17"/>
    </row>
    <row r="253" spans="1:9" x14ac:dyDescent="0.2">
      <c r="A253" s="17"/>
      <c r="B253" s="17"/>
      <c r="C253" s="17"/>
      <c r="D253" s="17"/>
      <c r="E253" s="17"/>
      <c r="F253" s="17"/>
      <c r="G253" s="17"/>
      <c r="H253" s="17"/>
      <c r="I253" s="17"/>
    </row>
    <row r="254" spans="1:9" x14ac:dyDescent="0.2">
      <c r="A254" s="17"/>
      <c r="B254" s="17"/>
      <c r="C254" s="17"/>
      <c r="D254" s="17"/>
      <c r="E254" s="17"/>
      <c r="F254" s="17"/>
      <c r="G254" s="17"/>
      <c r="H254" s="17"/>
      <c r="I254" s="17"/>
    </row>
    <row r="255" spans="1:9" x14ac:dyDescent="0.2">
      <c r="A255" s="17"/>
      <c r="B255" s="17"/>
      <c r="C255" s="17"/>
      <c r="D255" s="17"/>
      <c r="E255" s="17"/>
      <c r="F255" s="17"/>
      <c r="G255" s="17"/>
      <c r="H255" s="17"/>
      <c r="I255" s="17"/>
    </row>
    <row r="256" spans="1:9" x14ac:dyDescent="0.2">
      <c r="A256" s="17"/>
      <c r="B256" s="17"/>
      <c r="C256" s="17"/>
      <c r="D256" s="17"/>
      <c r="E256" s="17"/>
      <c r="F256" s="17"/>
      <c r="G256" s="17"/>
      <c r="H256" s="17"/>
      <c r="I256" s="17"/>
    </row>
    <row r="257" spans="1:9" x14ac:dyDescent="0.2">
      <c r="A257" s="17"/>
      <c r="B257" s="17"/>
      <c r="C257" s="17"/>
      <c r="D257" s="17"/>
      <c r="E257" s="17"/>
      <c r="F257" s="17"/>
      <c r="G257" s="17"/>
      <c r="H257" s="17"/>
      <c r="I257" s="17"/>
    </row>
    <row r="258" spans="1:9" x14ac:dyDescent="0.2">
      <c r="A258" s="17"/>
      <c r="B258" s="17"/>
      <c r="C258" s="17"/>
      <c r="D258" s="17"/>
      <c r="E258" s="17"/>
      <c r="F258" s="17"/>
      <c r="G258" s="17"/>
      <c r="H258" s="17"/>
      <c r="I258" s="17"/>
    </row>
    <row r="259" spans="1:9" x14ac:dyDescent="0.2">
      <c r="A259" s="17"/>
      <c r="B259" s="17"/>
      <c r="C259" s="17"/>
      <c r="D259" s="17"/>
      <c r="E259" s="17"/>
      <c r="F259" s="17"/>
      <c r="G259" s="17"/>
      <c r="H259" s="17"/>
      <c r="I259" s="17"/>
    </row>
    <row r="260" spans="1:9" x14ac:dyDescent="0.2">
      <c r="A260" s="17"/>
      <c r="B260" s="17"/>
      <c r="C260" s="17"/>
      <c r="D260" s="17"/>
      <c r="E260" s="17"/>
      <c r="F260" s="17"/>
      <c r="G260" s="17"/>
      <c r="H260" s="17"/>
      <c r="I260" s="17"/>
    </row>
    <row r="261" spans="1:9" x14ac:dyDescent="0.2">
      <c r="A261" s="17"/>
      <c r="B261" s="17"/>
      <c r="C261" s="17"/>
      <c r="D261" s="17"/>
      <c r="E261" s="17"/>
      <c r="F261" s="17"/>
      <c r="G261" s="17"/>
      <c r="H261" s="17"/>
      <c r="I261" s="17"/>
    </row>
    <row r="262" spans="1:9" x14ac:dyDescent="0.2">
      <c r="A262" s="17"/>
      <c r="B262" s="17"/>
      <c r="C262" s="17"/>
      <c r="D262" s="17"/>
      <c r="E262" s="17"/>
      <c r="F262" s="17"/>
      <c r="G262" s="17"/>
      <c r="H262" s="17"/>
      <c r="I262" s="17"/>
    </row>
    <row r="263" spans="1:9" x14ac:dyDescent="0.2">
      <c r="A263" s="17"/>
      <c r="B263" s="17"/>
      <c r="C263" s="17"/>
      <c r="D263" s="17"/>
      <c r="E263" s="17"/>
      <c r="F263" s="17"/>
      <c r="G263" s="17"/>
      <c r="H263" s="17"/>
      <c r="I263" s="17"/>
    </row>
    <row r="264" spans="1:9" x14ac:dyDescent="0.2">
      <c r="A264" s="17"/>
      <c r="B264" s="17"/>
      <c r="C264" s="17"/>
      <c r="D264" s="17"/>
      <c r="E264" s="17"/>
      <c r="F264" s="17"/>
      <c r="G264" s="17"/>
      <c r="H264" s="17"/>
      <c r="I264" s="17"/>
    </row>
    <row r="265" spans="1:9" x14ac:dyDescent="0.2">
      <c r="A265" s="17"/>
      <c r="B265" s="17"/>
      <c r="C265" s="17"/>
      <c r="D265" s="17"/>
      <c r="E265" s="17"/>
      <c r="F265" s="17"/>
      <c r="G265" s="17"/>
      <c r="H265" s="17"/>
      <c r="I265" s="17"/>
    </row>
    <row r="266" spans="1:9" x14ac:dyDescent="0.2">
      <c r="A266" s="17"/>
      <c r="B266" s="17"/>
      <c r="C266" s="17"/>
      <c r="D266" s="17"/>
      <c r="E266" s="17"/>
      <c r="F266" s="17"/>
      <c r="G266" s="17"/>
      <c r="H266" s="17"/>
      <c r="I266" s="17"/>
    </row>
    <row r="267" spans="1:9" x14ac:dyDescent="0.2">
      <c r="A267" s="17"/>
      <c r="B267" s="17"/>
      <c r="C267" s="17"/>
      <c r="D267" s="17"/>
      <c r="E267" s="17"/>
      <c r="F267" s="17"/>
      <c r="G267" s="17"/>
      <c r="H267" s="17"/>
      <c r="I267" s="17"/>
    </row>
    <row r="268" spans="1:9" x14ac:dyDescent="0.2">
      <c r="A268" s="17"/>
      <c r="B268" s="17"/>
      <c r="C268" s="17"/>
      <c r="D268" s="17"/>
      <c r="E268" s="17"/>
      <c r="F268" s="17"/>
      <c r="G268" s="17"/>
      <c r="H268" s="17"/>
      <c r="I268" s="17"/>
    </row>
    <row r="269" spans="1:9" x14ac:dyDescent="0.2">
      <c r="A269" s="17"/>
      <c r="B269" s="17"/>
      <c r="C269" s="17"/>
      <c r="D269" s="17"/>
      <c r="E269" s="17"/>
      <c r="F269" s="17"/>
      <c r="G269" s="17"/>
      <c r="H269" s="17"/>
      <c r="I269" s="17"/>
    </row>
    <row r="270" spans="1:9" x14ac:dyDescent="0.2">
      <c r="A270" s="17"/>
      <c r="B270" s="17"/>
      <c r="C270" s="17"/>
      <c r="D270" s="17"/>
      <c r="E270" s="17"/>
      <c r="F270" s="17"/>
      <c r="G270" s="17"/>
      <c r="H270" s="17"/>
      <c r="I270" s="17"/>
    </row>
    <row r="271" spans="1:9" x14ac:dyDescent="0.2">
      <c r="A271" s="17"/>
      <c r="B271" s="17"/>
      <c r="C271" s="17"/>
      <c r="D271" s="17"/>
      <c r="E271" s="17"/>
      <c r="F271" s="17"/>
      <c r="G271" s="17"/>
      <c r="H271" s="17"/>
      <c r="I271" s="17"/>
    </row>
    <row r="272" spans="1:9" x14ac:dyDescent="0.2">
      <c r="A272" s="17"/>
      <c r="B272" s="17"/>
      <c r="C272" s="17"/>
      <c r="D272" s="17"/>
      <c r="E272" s="17"/>
      <c r="F272" s="17"/>
      <c r="G272" s="17"/>
      <c r="H272" s="17"/>
      <c r="I272" s="17"/>
    </row>
    <row r="273" spans="1:9" x14ac:dyDescent="0.2">
      <c r="A273" s="17"/>
      <c r="B273" s="17"/>
      <c r="C273" s="17"/>
      <c r="D273" s="17"/>
      <c r="E273" s="17"/>
      <c r="F273" s="17"/>
      <c r="G273" s="17"/>
      <c r="H273" s="17"/>
      <c r="I273" s="17"/>
    </row>
    <row r="274" spans="1:9" x14ac:dyDescent="0.2">
      <c r="A274" s="17"/>
      <c r="B274" s="17"/>
      <c r="C274" s="17"/>
      <c r="D274" s="17"/>
      <c r="E274" s="17"/>
      <c r="F274" s="17"/>
      <c r="G274" s="17"/>
      <c r="H274" s="17"/>
      <c r="I274" s="17"/>
    </row>
    <row r="275" spans="1:9" x14ac:dyDescent="0.2">
      <c r="A275" s="17"/>
      <c r="B275" s="17"/>
      <c r="C275" s="17"/>
      <c r="D275" s="17"/>
      <c r="E275" s="17"/>
      <c r="F275" s="17"/>
      <c r="G275" s="17"/>
      <c r="H275" s="17"/>
      <c r="I275" s="17"/>
    </row>
    <row r="276" spans="1:9" x14ac:dyDescent="0.2">
      <c r="A276" s="17"/>
      <c r="B276" s="17"/>
      <c r="C276" s="17"/>
      <c r="D276" s="17"/>
      <c r="E276" s="17"/>
      <c r="F276" s="17"/>
      <c r="G276" s="17"/>
      <c r="H276" s="17"/>
      <c r="I276" s="17"/>
    </row>
    <row r="277" spans="1:9" x14ac:dyDescent="0.2">
      <c r="A277" s="17"/>
      <c r="B277" s="17"/>
      <c r="C277" s="17"/>
      <c r="D277" s="17"/>
      <c r="E277" s="17"/>
      <c r="F277" s="17"/>
      <c r="G277" s="17"/>
      <c r="H277" s="17"/>
      <c r="I277" s="17"/>
    </row>
    <row r="278" spans="1:9" x14ac:dyDescent="0.2">
      <c r="A278" s="17"/>
      <c r="B278" s="17"/>
      <c r="C278" s="17"/>
      <c r="D278" s="17"/>
      <c r="E278" s="17"/>
      <c r="F278" s="17"/>
      <c r="G278" s="17"/>
      <c r="H278" s="17"/>
      <c r="I278" s="17"/>
    </row>
    <row r="279" spans="1:9" x14ac:dyDescent="0.2">
      <c r="A279" s="17"/>
      <c r="B279" s="17"/>
      <c r="C279" s="17"/>
      <c r="D279" s="17"/>
      <c r="E279" s="17"/>
      <c r="F279" s="17"/>
      <c r="G279" s="17"/>
      <c r="H279" s="17"/>
      <c r="I279" s="17"/>
    </row>
    <row r="280" spans="1:9" x14ac:dyDescent="0.2">
      <c r="A280" s="17"/>
      <c r="B280" s="17"/>
      <c r="C280" s="17"/>
      <c r="D280" s="17"/>
      <c r="E280" s="17"/>
      <c r="F280" s="17"/>
      <c r="G280" s="17"/>
      <c r="H280" s="17"/>
      <c r="I280" s="17"/>
    </row>
    <row r="281" spans="1:9" x14ac:dyDescent="0.2">
      <c r="A281" s="17"/>
      <c r="B281" s="17"/>
      <c r="C281" s="17"/>
      <c r="D281" s="17"/>
      <c r="E281" s="17"/>
      <c r="F281" s="17"/>
      <c r="G281" s="17"/>
      <c r="H281" s="17"/>
      <c r="I281" s="17"/>
    </row>
    <row r="282" spans="1:9" x14ac:dyDescent="0.2">
      <c r="A282" s="17"/>
      <c r="B282" s="17"/>
      <c r="C282" s="17"/>
      <c r="D282" s="17"/>
      <c r="E282" s="17"/>
      <c r="F282" s="17"/>
      <c r="G282" s="17"/>
      <c r="H282" s="17"/>
      <c r="I282" s="17"/>
    </row>
    <row r="283" spans="1:9" x14ac:dyDescent="0.2">
      <c r="A283" s="17"/>
      <c r="B283" s="17"/>
      <c r="C283" s="17"/>
      <c r="D283" s="17"/>
      <c r="E283" s="17"/>
      <c r="F283" s="17"/>
      <c r="G283" s="17"/>
      <c r="H283" s="17"/>
      <c r="I283" s="17"/>
    </row>
    <row r="284" spans="1:9" x14ac:dyDescent="0.2">
      <c r="A284" s="17"/>
      <c r="B284" s="17"/>
      <c r="C284" s="17"/>
      <c r="D284" s="17"/>
      <c r="E284" s="17"/>
      <c r="F284" s="17"/>
      <c r="G284" s="17"/>
      <c r="H284" s="17"/>
      <c r="I284" s="17"/>
    </row>
    <row r="285" spans="1:9" x14ac:dyDescent="0.2">
      <c r="A285" s="17"/>
      <c r="B285" s="17"/>
      <c r="C285" s="17"/>
      <c r="D285" s="17"/>
      <c r="E285" s="17"/>
      <c r="F285" s="17"/>
      <c r="G285" s="17"/>
      <c r="H285" s="17"/>
      <c r="I285" s="17"/>
    </row>
    <row r="286" spans="1:9" x14ac:dyDescent="0.2">
      <c r="A286" s="17"/>
      <c r="B286" s="17"/>
      <c r="C286" s="17"/>
      <c r="D286" s="17"/>
      <c r="E286" s="17"/>
      <c r="F286" s="17"/>
      <c r="G286" s="17"/>
      <c r="H286" s="17"/>
      <c r="I286" s="17"/>
    </row>
    <row r="287" spans="1:9" x14ac:dyDescent="0.2">
      <c r="A287" s="17"/>
      <c r="B287" s="17"/>
      <c r="C287" s="17"/>
      <c r="D287" s="17"/>
      <c r="E287" s="17"/>
      <c r="F287" s="17"/>
      <c r="G287" s="17"/>
      <c r="H287" s="17"/>
      <c r="I287" s="17"/>
    </row>
    <row r="288" spans="1:9" x14ac:dyDescent="0.2">
      <c r="A288" s="17"/>
      <c r="B288" s="17"/>
      <c r="C288" s="17"/>
      <c r="D288" s="17"/>
      <c r="E288" s="17"/>
      <c r="F288" s="17"/>
      <c r="G288" s="17"/>
      <c r="H288" s="17"/>
      <c r="I288" s="17"/>
    </row>
    <row r="289" spans="1:9" x14ac:dyDescent="0.2">
      <c r="A289" s="17"/>
      <c r="B289" s="17"/>
      <c r="C289" s="17"/>
      <c r="D289" s="17"/>
      <c r="E289" s="17"/>
      <c r="F289" s="17"/>
      <c r="G289" s="17"/>
      <c r="H289" s="17"/>
      <c r="I289" s="17"/>
    </row>
    <row r="290" spans="1:9" x14ac:dyDescent="0.2">
      <c r="A290" s="17"/>
      <c r="B290" s="17"/>
      <c r="C290" s="17"/>
      <c r="D290" s="17"/>
      <c r="E290" s="17"/>
      <c r="F290" s="17"/>
      <c r="G290" s="17"/>
      <c r="H290" s="17"/>
      <c r="I290" s="17"/>
    </row>
    <row r="291" spans="1:9" x14ac:dyDescent="0.2">
      <c r="A291" s="17"/>
      <c r="B291" s="17"/>
      <c r="C291" s="17"/>
      <c r="D291" s="17"/>
      <c r="E291" s="17"/>
      <c r="F291" s="17"/>
      <c r="G291" s="17"/>
      <c r="H291" s="17"/>
      <c r="I291" s="17"/>
    </row>
    <row r="292" spans="1:9" x14ac:dyDescent="0.2">
      <c r="A292" s="17"/>
      <c r="B292" s="17"/>
      <c r="C292" s="17"/>
      <c r="D292" s="17"/>
      <c r="E292" s="17"/>
      <c r="F292" s="17"/>
      <c r="G292" s="17"/>
      <c r="H292" s="17"/>
      <c r="I292" s="17"/>
    </row>
    <row r="293" spans="1:9" x14ac:dyDescent="0.2">
      <c r="A293" s="17"/>
      <c r="B293" s="17"/>
      <c r="C293" s="17"/>
      <c r="D293" s="17"/>
      <c r="E293" s="17"/>
      <c r="F293" s="17"/>
      <c r="G293" s="17"/>
      <c r="H293" s="17"/>
      <c r="I293" s="17"/>
    </row>
    <row r="294" spans="1:9" x14ac:dyDescent="0.2">
      <c r="A294" s="17"/>
      <c r="B294" s="17"/>
      <c r="C294" s="17"/>
      <c r="D294" s="17"/>
      <c r="E294" s="17"/>
      <c r="F294" s="17"/>
      <c r="G294" s="17"/>
      <c r="H294" s="17"/>
      <c r="I294" s="17"/>
    </row>
    <row r="295" spans="1:9" x14ac:dyDescent="0.2">
      <c r="A295" s="17"/>
      <c r="B295" s="17"/>
      <c r="C295" s="17"/>
      <c r="D295" s="17"/>
      <c r="E295" s="17"/>
      <c r="F295" s="17"/>
      <c r="G295" s="17"/>
      <c r="H295" s="17"/>
      <c r="I295" s="17"/>
    </row>
    <row r="296" spans="1:9" x14ac:dyDescent="0.2">
      <c r="A296" s="17"/>
      <c r="B296" s="17"/>
      <c r="C296" s="17"/>
      <c r="D296" s="17"/>
      <c r="E296" s="17"/>
      <c r="F296" s="17"/>
      <c r="G296" s="17"/>
      <c r="H296" s="17"/>
      <c r="I296" s="17"/>
    </row>
    <row r="297" spans="1:9" x14ac:dyDescent="0.2">
      <c r="A297" s="17"/>
      <c r="B297" s="17"/>
      <c r="C297" s="17"/>
      <c r="D297" s="17"/>
      <c r="E297" s="17"/>
      <c r="F297" s="17"/>
      <c r="G297" s="17"/>
      <c r="H297" s="17"/>
      <c r="I297" s="17"/>
    </row>
    <row r="298" spans="1:9" x14ac:dyDescent="0.2">
      <c r="A298" s="17"/>
      <c r="B298" s="17"/>
      <c r="C298" s="17"/>
      <c r="D298" s="17"/>
      <c r="E298" s="17"/>
      <c r="F298" s="17"/>
      <c r="G298" s="17"/>
      <c r="H298" s="17"/>
      <c r="I298" s="17"/>
    </row>
    <row r="299" spans="1:9" x14ac:dyDescent="0.2">
      <c r="A299" s="17"/>
      <c r="B299" s="17"/>
      <c r="C299" s="17"/>
      <c r="D299" s="17"/>
      <c r="E299" s="17"/>
      <c r="F299" s="17"/>
      <c r="G299" s="17"/>
      <c r="H299" s="17"/>
      <c r="I299" s="17"/>
    </row>
    <row r="300" spans="1:9" x14ac:dyDescent="0.2">
      <c r="A300" s="17"/>
      <c r="B300" s="17"/>
      <c r="C300" s="17"/>
      <c r="D300" s="17"/>
      <c r="E300" s="17"/>
      <c r="F300" s="17"/>
      <c r="G300" s="17"/>
      <c r="H300" s="17"/>
      <c r="I300" s="17"/>
    </row>
    <row r="301" spans="1:9" x14ac:dyDescent="0.2">
      <c r="A301" s="17"/>
      <c r="B301" s="17"/>
      <c r="C301" s="17"/>
      <c r="D301" s="17"/>
      <c r="E301" s="17"/>
      <c r="F301" s="17"/>
      <c r="G301" s="17"/>
      <c r="H301" s="17"/>
      <c r="I301" s="17"/>
    </row>
    <row r="302" spans="1:9" x14ac:dyDescent="0.2">
      <c r="A302" s="17"/>
      <c r="B302" s="17"/>
      <c r="C302" s="17"/>
      <c r="D302" s="17"/>
      <c r="E302" s="17"/>
      <c r="F302" s="17"/>
      <c r="G302" s="17"/>
      <c r="H302" s="17"/>
      <c r="I302" s="17"/>
    </row>
    <row r="303" spans="1:9" x14ac:dyDescent="0.2">
      <c r="A303" s="17"/>
      <c r="B303" s="17"/>
      <c r="C303" s="17"/>
      <c r="D303" s="17"/>
      <c r="E303" s="17"/>
      <c r="F303" s="17"/>
      <c r="G303" s="17"/>
      <c r="H303" s="17"/>
      <c r="I303" s="17"/>
    </row>
    <row r="304" spans="1:9" x14ac:dyDescent="0.2">
      <c r="A304" s="17"/>
      <c r="B304" s="17"/>
      <c r="C304" s="17"/>
      <c r="D304" s="17"/>
      <c r="E304" s="17"/>
      <c r="F304" s="17"/>
      <c r="G304" s="17"/>
      <c r="H304" s="17"/>
      <c r="I304" s="17"/>
    </row>
    <row r="305" spans="1:9" x14ac:dyDescent="0.2">
      <c r="A305" s="17"/>
      <c r="B305" s="17"/>
      <c r="C305" s="17"/>
      <c r="D305" s="17"/>
      <c r="E305" s="17"/>
      <c r="F305" s="17"/>
      <c r="G305" s="17"/>
      <c r="H305" s="17"/>
      <c r="I305" s="17"/>
    </row>
    <row r="306" spans="1:9" x14ac:dyDescent="0.2">
      <c r="A306" s="17"/>
      <c r="B306" s="17"/>
      <c r="C306" s="17"/>
      <c r="D306" s="17"/>
      <c r="E306" s="17"/>
      <c r="F306" s="17"/>
      <c r="G306" s="17"/>
      <c r="H306" s="17"/>
      <c r="I306" s="17"/>
    </row>
    <row r="307" spans="1:9" x14ac:dyDescent="0.2">
      <c r="A307" s="17"/>
      <c r="B307" s="17"/>
      <c r="C307" s="17"/>
      <c r="D307" s="17"/>
      <c r="E307" s="17"/>
      <c r="F307" s="17"/>
      <c r="G307" s="17"/>
      <c r="H307" s="17"/>
      <c r="I307" s="17"/>
    </row>
    <row r="308" spans="1:9" x14ac:dyDescent="0.2">
      <c r="A308" s="17"/>
      <c r="B308" s="17"/>
      <c r="C308" s="17"/>
      <c r="D308" s="17"/>
      <c r="E308" s="17"/>
      <c r="F308" s="17"/>
      <c r="G308" s="17"/>
      <c r="H308" s="17"/>
      <c r="I308" s="17"/>
    </row>
    <row r="309" spans="1:9" x14ac:dyDescent="0.2">
      <c r="A309" s="17"/>
      <c r="B309" s="17"/>
      <c r="C309" s="17"/>
      <c r="D309" s="17"/>
      <c r="E309" s="17"/>
      <c r="F309" s="17"/>
      <c r="G309" s="17"/>
      <c r="H309" s="17"/>
      <c r="I309" s="17"/>
    </row>
    <row r="310" spans="1:9" x14ac:dyDescent="0.2">
      <c r="D310" s="17"/>
    </row>
    <row r="311" spans="1:9" x14ac:dyDescent="0.2">
      <c r="D311" s="17"/>
    </row>
    <row r="312" spans="1:9" x14ac:dyDescent="0.2">
      <c r="D312" s="17"/>
    </row>
    <row r="313" spans="1:9" x14ac:dyDescent="0.2">
      <c r="D313" s="17"/>
    </row>
    <row r="314" spans="1:9" x14ac:dyDescent="0.2">
      <c r="D314" s="17"/>
    </row>
    <row r="315" spans="1:9" x14ac:dyDescent="0.2">
      <c r="D315" s="17"/>
    </row>
    <row r="316" spans="1:9" x14ac:dyDescent="0.2">
      <c r="D316" s="17"/>
    </row>
    <row r="317" spans="1:9" x14ac:dyDescent="0.2">
      <c r="D317" s="17"/>
    </row>
    <row r="318" spans="1:9" x14ac:dyDescent="0.2">
      <c r="D318" s="17"/>
    </row>
    <row r="319" spans="1:9" x14ac:dyDescent="0.2">
      <c r="D319" s="17"/>
    </row>
    <row r="320" spans="1:9" x14ac:dyDescent="0.2">
      <c r="D320" s="17"/>
    </row>
    <row r="321" spans="4:4" x14ac:dyDescent="0.2">
      <c r="D321" s="17"/>
    </row>
    <row r="322" spans="4:4" x14ac:dyDescent="0.2">
      <c r="D322" s="17"/>
    </row>
    <row r="323" spans="4:4" x14ac:dyDescent="0.2">
      <c r="D323" s="17"/>
    </row>
    <row r="324" spans="4:4" x14ac:dyDescent="0.2">
      <c r="D324" s="17"/>
    </row>
    <row r="325" spans="4:4" x14ac:dyDescent="0.2">
      <c r="D325" s="17"/>
    </row>
    <row r="326" spans="4:4" x14ac:dyDescent="0.2">
      <c r="D326" s="17"/>
    </row>
    <row r="327" spans="4:4" x14ac:dyDescent="0.2">
      <c r="D327" s="17"/>
    </row>
    <row r="328" spans="4:4" x14ac:dyDescent="0.2">
      <c r="D328" s="17"/>
    </row>
    <row r="329" spans="4:4" x14ac:dyDescent="0.2">
      <c r="D329" s="17"/>
    </row>
    <row r="330" spans="4:4" x14ac:dyDescent="0.2">
      <c r="D330" s="17"/>
    </row>
    <row r="331" spans="4:4" x14ac:dyDescent="0.2">
      <c r="D331" s="17"/>
    </row>
    <row r="332" spans="4:4" x14ac:dyDescent="0.2">
      <c r="D332" s="17"/>
    </row>
    <row r="333" spans="4:4" x14ac:dyDescent="0.2">
      <c r="D333" s="17"/>
    </row>
    <row r="334" spans="4:4" x14ac:dyDescent="0.2">
      <c r="D334" s="17"/>
    </row>
    <row r="335" spans="4:4" x14ac:dyDescent="0.2">
      <c r="D335" s="17"/>
    </row>
    <row r="336" spans="4:4" x14ac:dyDescent="0.2">
      <c r="D336" s="17"/>
    </row>
    <row r="337" spans="4:4" x14ac:dyDescent="0.2">
      <c r="D337" s="17"/>
    </row>
    <row r="338" spans="4:4" x14ac:dyDescent="0.2">
      <c r="D338" s="17"/>
    </row>
    <row r="339" spans="4:4" x14ac:dyDescent="0.2">
      <c r="D339" s="17"/>
    </row>
    <row r="340" spans="4:4" x14ac:dyDescent="0.2">
      <c r="D340" s="17"/>
    </row>
    <row r="341" spans="4:4" x14ac:dyDescent="0.2">
      <c r="D341" s="17"/>
    </row>
    <row r="342" spans="4:4" x14ac:dyDescent="0.2">
      <c r="D342" s="17"/>
    </row>
    <row r="343" spans="4:4" x14ac:dyDescent="0.2">
      <c r="D343" s="17"/>
    </row>
    <row r="344" spans="4:4" x14ac:dyDescent="0.2">
      <c r="D344" s="17"/>
    </row>
    <row r="345" spans="4:4" x14ac:dyDescent="0.2">
      <c r="D345" s="17"/>
    </row>
    <row r="346" spans="4:4" x14ac:dyDescent="0.2">
      <c r="D346" s="17"/>
    </row>
    <row r="347" spans="4:4" x14ac:dyDescent="0.2">
      <c r="D347" s="17"/>
    </row>
    <row r="348" spans="4:4" x14ac:dyDescent="0.2">
      <c r="D348" s="17"/>
    </row>
    <row r="349" spans="4:4" x14ac:dyDescent="0.2">
      <c r="D349" s="17"/>
    </row>
    <row r="350" spans="4:4" x14ac:dyDescent="0.2">
      <c r="D350" s="17"/>
    </row>
    <row r="351" spans="4:4" x14ac:dyDescent="0.2">
      <c r="D351" s="17"/>
    </row>
    <row r="352" spans="4:4" x14ac:dyDescent="0.2">
      <c r="D352" s="17"/>
    </row>
    <row r="353" spans="4:4" x14ac:dyDescent="0.2">
      <c r="D353" s="17"/>
    </row>
    <row r="354" spans="4:4" x14ac:dyDescent="0.2">
      <c r="D354" s="17"/>
    </row>
    <row r="355" spans="4:4" x14ac:dyDescent="0.2">
      <c r="D355" s="17"/>
    </row>
    <row r="356" spans="4:4" x14ac:dyDescent="0.2">
      <c r="D356" s="17"/>
    </row>
    <row r="357" spans="4:4" x14ac:dyDescent="0.2">
      <c r="D357" s="17"/>
    </row>
    <row r="358" spans="4:4" x14ac:dyDescent="0.2">
      <c r="D358" s="17"/>
    </row>
    <row r="359" spans="4:4" x14ac:dyDescent="0.2">
      <c r="D359" s="17"/>
    </row>
    <row r="360" spans="4:4" x14ac:dyDescent="0.2">
      <c r="D360" s="17"/>
    </row>
    <row r="361" spans="4:4" x14ac:dyDescent="0.2">
      <c r="D361" s="17"/>
    </row>
    <row r="362" spans="4:4" x14ac:dyDescent="0.2">
      <c r="D362" s="17"/>
    </row>
    <row r="363" spans="4:4" x14ac:dyDescent="0.2">
      <c r="D363" s="17"/>
    </row>
    <row r="364" spans="4:4" x14ac:dyDescent="0.2">
      <c r="D364" s="17"/>
    </row>
    <row r="365" spans="4:4" x14ac:dyDescent="0.2">
      <c r="D365" s="17"/>
    </row>
    <row r="366" spans="4:4" x14ac:dyDescent="0.2">
      <c r="D366" s="17"/>
    </row>
    <row r="367" spans="4:4" x14ac:dyDescent="0.2">
      <c r="D367" s="17"/>
    </row>
    <row r="368" spans="4:4" x14ac:dyDescent="0.2">
      <c r="D368" s="17"/>
    </row>
    <row r="369" spans="4:4" x14ac:dyDescent="0.2">
      <c r="D369" s="17"/>
    </row>
    <row r="370" spans="4:4" x14ac:dyDescent="0.2">
      <c r="D370" s="17"/>
    </row>
    <row r="371" spans="4:4" x14ac:dyDescent="0.2">
      <c r="D371" s="17"/>
    </row>
    <row r="372" spans="4:4" x14ac:dyDescent="0.2">
      <c r="D372" s="17"/>
    </row>
    <row r="373" spans="4:4" x14ac:dyDescent="0.2">
      <c r="D373" s="17"/>
    </row>
    <row r="374" spans="4:4" x14ac:dyDescent="0.2">
      <c r="D374" s="17"/>
    </row>
    <row r="375" spans="4:4" x14ac:dyDescent="0.2">
      <c r="D375" s="17"/>
    </row>
    <row r="376" spans="4:4" x14ac:dyDescent="0.2">
      <c r="D376" s="17"/>
    </row>
    <row r="377" spans="4:4" x14ac:dyDescent="0.2">
      <c r="D377" s="17"/>
    </row>
    <row r="378" spans="4:4" x14ac:dyDescent="0.2">
      <c r="D378" s="17"/>
    </row>
    <row r="379" spans="4:4" x14ac:dyDescent="0.2">
      <c r="D379" s="17"/>
    </row>
    <row r="380" spans="4:4" x14ac:dyDescent="0.2">
      <c r="D380" s="17"/>
    </row>
    <row r="381" spans="4:4" x14ac:dyDescent="0.2">
      <c r="D381" s="17"/>
    </row>
    <row r="382" spans="4:4" x14ac:dyDescent="0.2">
      <c r="D382" s="17"/>
    </row>
    <row r="383" spans="4:4" x14ac:dyDescent="0.2">
      <c r="D383" s="17"/>
    </row>
    <row r="384" spans="4:4" x14ac:dyDescent="0.2">
      <c r="D384" s="17"/>
    </row>
    <row r="385" spans="4:4" x14ac:dyDescent="0.2">
      <c r="D385" s="17"/>
    </row>
    <row r="386" spans="4:4" x14ac:dyDescent="0.2">
      <c r="D386" s="17"/>
    </row>
    <row r="387" spans="4:4" x14ac:dyDescent="0.2">
      <c r="D387" s="17"/>
    </row>
    <row r="388" spans="4:4" x14ac:dyDescent="0.2">
      <c r="D388" s="17"/>
    </row>
    <row r="389" spans="4:4" x14ac:dyDescent="0.2">
      <c r="D389" s="17"/>
    </row>
    <row r="390" spans="4:4" x14ac:dyDescent="0.2">
      <c r="D390" s="17"/>
    </row>
    <row r="391" spans="4:4" x14ac:dyDescent="0.2">
      <c r="D391" s="17"/>
    </row>
    <row r="392" spans="4:4" x14ac:dyDescent="0.2">
      <c r="D392" s="17"/>
    </row>
    <row r="393" spans="4:4" x14ac:dyDescent="0.2">
      <c r="D393" s="17"/>
    </row>
    <row r="394" spans="4:4" x14ac:dyDescent="0.2">
      <c r="D394" s="17"/>
    </row>
    <row r="395" spans="4:4" x14ac:dyDescent="0.2">
      <c r="D395" s="17"/>
    </row>
    <row r="396" spans="4:4" x14ac:dyDescent="0.2">
      <c r="D396" s="17"/>
    </row>
    <row r="397" spans="4:4" x14ac:dyDescent="0.2">
      <c r="D397" s="17"/>
    </row>
    <row r="398" spans="4:4" x14ac:dyDescent="0.2">
      <c r="D398" s="17"/>
    </row>
    <row r="399" spans="4:4" x14ac:dyDescent="0.2">
      <c r="D399" s="17"/>
    </row>
    <row r="400" spans="4:4" x14ac:dyDescent="0.2">
      <c r="D400" s="17"/>
    </row>
    <row r="401" spans="4:4" x14ac:dyDescent="0.2">
      <c r="D401" s="17"/>
    </row>
    <row r="402" spans="4:4" x14ac:dyDescent="0.2">
      <c r="D402" s="17"/>
    </row>
    <row r="403" spans="4:4" x14ac:dyDescent="0.2">
      <c r="D403" s="17"/>
    </row>
    <row r="404" spans="4:4" x14ac:dyDescent="0.2">
      <c r="D404" s="17"/>
    </row>
    <row r="405" spans="4:4" x14ac:dyDescent="0.2">
      <c r="D405" s="17"/>
    </row>
    <row r="406" spans="4:4" x14ac:dyDescent="0.2">
      <c r="D406" s="17"/>
    </row>
    <row r="407" spans="4:4" x14ac:dyDescent="0.2">
      <c r="D407" s="17"/>
    </row>
    <row r="408" spans="4:4" x14ac:dyDescent="0.2">
      <c r="D408" s="17"/>
    </row>
    <row r="409" spans="4:4" x14ac:dyDescent="0.2">
      <c r="D409" s="17"/>
    </row>
    <row r="410" spans="4:4" x14ac:dyDescent="0.2">
      <c r="D410" s="17"/>
    </row>
    <row r="411" spans="4:4" x14ac:dyDescent="0.2">
      <c r="D411" s="17"/>
    </row>
    <row r="412" spans="4:4" x14ac:dyDescent="0.2">
      <c r="D412" s="17"/>
    </row>
    <row r="413" spans="4:4" x14ac:dyDescent="0.2">
      <c r="D413" s="17"/>
    </row>
    <row r="414" spans="4:4" x14ac:dyDescent="0.2">
      <c r="D414" s="17"/>
    </row>
    <row r="415" spans="4:4" x14ac:dyDescent="0.2">
      <c r="D415" s="17"/>
    </row>
    <row r="416" spans="4:4" x14ac:dyDescent="0.2">
      <c r="D416" s="17"/>
    </row>
    <row r="417" spans="4:4" x14ac:dyDescent="0.2">
      <c r="D417" s="17"/>
    </row>
    <row r="418" spans="4:4" x14ac:dyDescent="0.2">
      <c r="D418" s="17"/>
    </row>
    <row r="419" spans="4:4" x14ac:dyDescent="0.2">
      <c r="D419" s="17"/>
    </row>
    <row r="420" spans="4:4" x14ac:dyDescent="0.2">
      <c r="D420" s="17"/>
    </row>
    <row r="421" spans="4:4" x14ac:dyDescent="0.2">
      <c r="D421" s="17"/>
    </row>
    <row r="422" spans="4:4" x14ac:dyDescent="0.2">
      <c r="D422" s="17"/>
    </row>
    <row r="423" spans="4:4" x14ac:dyDescent="0.2">
      <c r="D423" s="17"/>
    </row>
    <row r="424" spans="4:4" x14ac:dyDescent="0.2">
      <c r="D424" s="17"/>
    </row>
    <row r="425" spans="4:4" x14ac:dyDescent="0.2">
      <c r="D425" s="17"/>
    </row>
    <row r="426" spans="4:4" x14ac:dyDescent="0.2">
      <c r="D426" s="17"/>
    </row>
    <row r="427" spans="4:4" x14ac:dyDescent="0.2">
      <c r="D427" s="17"/>
    </row>
    <row r="428" spans="4:4" x14ac:dyDescent="0.2">
      <c r="D428" s="17"/>
    </row>
    <row r="429" spans="4:4" x14ac:dyDescent="0.2">
      <c r="D429" s="17"/>
    </row>
    <row r="430" spans="4:4" x14ac:dyDescent="0.2">
      <c r="D430" s="17"/>
    </row>
    <row r="431" spans="4:4" x14ac:dyDescent="0.2">
      <c r="D431" s="17"/>
    </row>
    <row r="432" spans="4:4" x14ac:dyDescent="0.2">
      <c r="D432" s="17"/>
    </row>
    <row r="433" spans="4:4" x14ac:dyDescent="0.2">
      <c r="D433" s="17"/>
    </row>
    <row r="434" spans="4:4" x14ac:dyDescent="0.2">
      <c r="D434" s="17"/>
    </row>
    <row r="435" spans="4:4" x14ac:dyDescent="0.2">
      <c r="D435" s="17"/>
    </row>
    <row r="436" spans="4:4" x14ac:dyDescent="0.2">
      <c r="D436" s="17"/>
    </row>
    <row r="437" spans="4:4" x14ac:dyDescent="0.2">
      <c r="D437" s="17"/>
    </row>
    <row r="438" spans="4:4" x14ac:dyDescent="0.2">
      <c r="D438" s="17"/>
    </row>
    <row r="439" spans="4:4" x14ac:dyDescent="0.2">
      <c r="D439" s="17"/>
    </row>
    <row r="440" spans="4:4" x14ac:dyDescent="0.2">
      <c r="D440" s="17"/>
    </row>
    <row r="441" spans="4:4" x14ac:dyDescent="0.2">
      <c r="D441" s="17"/>
    </row>
    <row r="442" spans="4:4" x14ac:dyDescent="0.2">
      <c r="D442" s="17"/>
    </row>
    <row r="443" spans="4:4" x14ac:dyDescent="0.2">
      <c r="D443" s="17"/>
    </row>
    <row r="444" spans="4:4" x14ac:dyDescent="0.2">
      <c r="D444" s="17"/>
    </row>
    <row r="445" spans="4:4" x14ac:dyDescent="0.2">
      <c r="D445" s="17"/>
    </row>
    <row r="446" spans="4:4" x14ac:dyDescent="0.2">
      <c r="D446" s="17"/>
    </row>
    <row r="447" spans="4:4" x14ac:dyDescent="0.2">
      <c r="D447" s="17"/>
    </row>
    <row r="448" spans="4:4" x14ac:dyDescent="0.2">
      <c r="D448" s="17"/>
    </row>
    <row r="449" spans="4:4" x14ac:dyDescent="0.2">
      <c r="D449" s="17"/>
    </row>
    <row r="450" spans="4:4" x14ac:dyDescent="0.2">
      <c r="D450" s="17"/>
    </row>
    <row r="451" spans="4:4" x14ac:dyDescent="0.2">
      <c r="D451" s="17"/>
    </row>
    <row r="452" spans="4:4" x14ac:dyDescent="0.2">
      <c r="D452" s="17"/>
    </row>
    <row r="453" spans="4:4" x14ac:dyDescent="0.2">
      <c r="D453" s="17"/>
    </row>
    <row r="454" spans="4:4" x14ac:dyDescent="0.2">
      <c r="D454" s="17"/>
    </row>
    <row r="455" spans="4:4" x14ac:dyDescent="0.2">
      <c r="D455" s="17"/>
    </row>
    <row r="456" spans="4:4" x14ac:dyDescent="0.2">
      <c r="D456" s="17"/>
    </row>
    <row r="457" spans="4:4" x14ac:dyDescent="0.2">
      <c r="D457" s="17"/>
    </row>
    <row r="458" spans="4:4" x14ac:dyDescent="0.2">
      <c r="D458" s="17"/>
    </row>
    <row r="459" spans="4:4" x14ac:dyDescent="0.2">
      <c r="D459" s="17"/>
    </row>
    <row r="460" spans="4:4" x14ac:dyDescent="0.2">
      <c r="D460" s="17"/>
    </row>
    <row r="461" spans="4:4" x14ac:dyDescent="0.2">
      <c r="D461" s="17"/>
    </row>
    <row r="462" spans="4:4" x14ac:dyDescent="0.2">
      <c r="D462" s="17"/>
    </row>
    <row r="463" spans="4:4" x14ac:dyDescent="0.2">
      <c r="D463" s="17"/>
    </row>
    <row r="464" spans="4:4" x14ac:dyDescent="0.2">
      <c r="D464" s="17"/>
    </row>
    <row r="465" spans="4:4" x14ac:dyDescent="0.2">
      <c r="D465" s="17"/>
    </row>
    <row r="466" spans="4:4" x14ac:dyDescent="0.2">
      <c r="D466" s="17"/>
    </row>
    <row r="467" spans="4:4" x14ac:dyDescent="0.2">
      <c r="D467" s="17"/>
    </row>
    <row r="468" spans="4:4" x14ac:dyDescent="0.2">
      <c r="D468" s="17"/>
    </row>
    <row r="469" spans="4:4" x14ac:dyDescent="0.2">
      <c r="D469" s="17"/>
    </row>
    <row r="470" spans="4:4" x14ac:dyDescent="0.2">
      <c r="D470" s="17"/>
    </row>
    <row r="471" spans="4:4" x14ac:dyDescent="0.2">
      <c r="D471" s="17"/>
    </row>
    <row r="472" spans="4:4" x14ac:dyDescent="0.2">
      <c r="D472" s="17"/>
    </row>
    <row r="473" spans="4:4" x14ac:dyDescent="0.2">
      <c r="D473" s="17"/>
    </row>
    <row r="474" spans="4:4" x14ac:dyDescent="0.2">
      <c r="D474" s="17"/>
    </row>
    <row r="475" spans="4:4" x14ac:dyDescent="0.2">
      <c r="D475" s="17"/>
    </row>
    <row r="476" spans="4:4" x14ac:dyDescent="0.2">
      <c r="D476" s="17"/>
    </row>
    <row r="477" spans="4:4" x14ac:dyDescent="0.2">
      <c r="D477" s="17"/>
    </row>
    <row r="478" spans="4:4" x14ac:dyDescent="0.2">
      <c r="D478" s="17"/>
    </row>
    <row r="479" spans="4:4" x14ac:dyDescent="0.2">
      <c r="D479" s="17"/>
    </row>
    <row r="480" spans="4:4" x14ac:dyDescent="0.2">
      <c r="D480" s="17"/>
    </row>
    <row r="481" spans="4:4" x14ac:dyDescent="0.2">
      <c r="D481" s="17"/>
    </row>
    <row r="482" spans="4:4" x14ac:dyDescent="0.2">
      <c r="D482" s="17"/>
    </row>
    <row r="483" spans="4:4" x14ac:dyDescent="0.2">
      <c r="D483" s="17"/>
    </row>
    <row r="484" spans="4:4" x14ac:dyDescent="0.2">
      <c r="D484" s="17"/>
    </row>
    <row r="485" spans="4:4" x14ac:dyDescent="0.2">
      <c r="D485" s="17"/>
    </row>
    <row r="486" spans="4:4" x14ac:dyDescent="0.2">
      <c r="D486" s="17"/>
    </row>
    <row r="487" spans="4:4" x14ac:dyDescent="0.2">
      <c r="D487" s="17"/>
    </row>
    <row r="488" spans="4:4" x14ac:dyDescent="0.2">
      <c r="D488" s="17"/>
    </row>
    <row r="489" spans="4:4" x14ac:dyDescent="0.2">
      <c r="D489" s="17"/>
    </row>
    <row r="490" spans="4:4" x14ac:dyDescent="0.2">
      <c r="D490" s="17"/>
    </row>
    <row r="491" spans="4:4" x14ac:dyDescent="0.2">
      <c r="D491" s="17"/>
    </row>
    <row r="492" spans="4:4" x14ac:dyDescent="0.2">
      <c r="D492" s="17"/>
    </row>
    <row r="493" spans="4:4" x14ac:dyDescent="0.2">
      <c r="D493" s="17"/>
    </row>
    <row r="494" spans="4:4" x14ac:dyDescent="0.2">
      <c r="D494" s="17"/>
    </row>
    <row r="495" spans="4:4" x14ac:dyDescent="0.2">
      <c r="D495" s="17"/>
    </row>
    <row r="496" spans="4:4" x14ac:dyDescent="0.2">
      <c r="D496" s="17"/>
    </row>
    <row r="497" spans="4:4" x14ac:dyDescent="0.2">
      <c r="D497" s="17"/>
    </row>
  </sheetData>
  <pageMargins left="0.7" right="0.7" top="0.75" bottom="0.75" header="0.3" footer="0.3"/>
  <pageSetup paperSize="9" orientation="portrait" r:id="rId1"/>
  <ignoredErrors>
    <ignoredError sqref="A10 A73 A179 A168 A157 A146 A135 A124 A111 A100 A86 A41" twoDigitTextYea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3977"/>
  </sheetPr>
  <dimension ref="A1:MO495"/>
  <sheetViews>
    <sheetView zoomScaleNormal="100" workbookViewId="0">
      <pane ySplit="3" topLeftCell="A4" activePane="bottomLeft" state="frozen"/>
      <selection pane="bottomLeft" activeCell="A4" sqref="A4"/>
    </sheetView>
  </sheetViews>
  <sheetFormatPr defaultColWidth="9.140625" defaultRowHeight="12" x14ac:dyDescent="0.2"/>
  <cols>
    <col min="1" max="1" width="21.5703125" style="10" customWidth="1"/>
    <col min="2" max="2" width="6.7109375" style="10" customWidth="1"/>
    <col min="3" max="3" width="61.5703125" style="10" customWidth="1"/>
    <col min="4" max="4" width="6.85546875" style="28" customWidth="1"/>
    <col min="5" max="5" width="15.7109375" style="28" bestFit="1" customWidth="1"/>
    <col min="6" max="6" width="14.140625" style="10" customWidth="1"/>
    <col min="7" max="7" width="19.7109375" style="28" customWidth="1"/>
    <col min="8" max="8" width="32" style="10" customWidth="1"/>
    <col min="9" max="9" width="15.7109375" style="28" bestFit="1" customWidth="1"/>
    <col min="10" max="10" width="4.42578125" style="17" customWidth="1"/>
    <col min="11" max="195" width="9.140625" style="17"/>
    <col min="196" max="16384" width="9.140625" style="10"/>
  </cols>
  <sheetData>
    <row r="1" spans="1:18" ht="58.5" customHeight="1" x14ac:dyDescent="0.4">
      <c r="A1" s="51" t="s">
        <v>40</v>
      </c>
      <c r="B1" s="52"/>
      <c r="C1" s="52"/>
      <c r="D1" s="53"/>
      <c r="E1" s="53"/>
      <c r="F1" s="52"/>
      <c r="G1" s="53"/>
      <c r="H1" s="63" t="s">
        <v>105</v>
      </c>
      <c r="I1" s="64"/>
      <c r="J1" s="54"/>
      <c r="K1" s="54"/>
      <c r="L1" s="54"/>
      <c r="M1" s="54"/>
      <c r="N1" s="54"/>
      <c r="O1" s="54"/>
      <c r="P1" s="54"/>
      <c r="Q1" s="54"/>
      <c r="R1" s="54"/>
    </row>
    <row r="2" spans="1:18" ht="41.25" customHeight="1" x14ac:dyDescent="0.25">
      <c r="A2" s="68" t="s">
        <v>0</v>
      </c>
      <c r="B2" s="56"/>
      <c r="C2" s="54"/>
      <c r="D2" s="57"/>
      <c r="E2" s="57"/>
      <c r="F2" s="54"/>
      <c r="G2" s="57"/>
      <c r="H2" s="6" t="s">
        <v>106</v>
      </c>
      <c r="I2" s="45">
        <f>+F223</f>
        <v>0</v>
      </c>
      <c r="J2" s="54"/>
      <c r="K2" s="54"/>
      <c r="L2" s="54"/>
      <c r="M2" s="54"/>
      <c r="N2" s="54"/>
      <c r="O2" s="54"/>
      <c r="P2" s="54"/>
      <c r="Q2" s="54"/>
      <c r="R2" s="54"/>
    </row>
    <row r="3" spans="1:18" ht="48" customHeight="1" x14ac:dyDescent="0.25">
      <c r="A3" s="2" t="s">
        <v>1</v>
      </c>
      <c r="B3" s="3" t="s">
        <v>2</v>
      </c>
      <c r="C3" s="55" t="s">
        <v>68</v>
      </c>
      <c r="D3" s="57"/>
      <c r="E3" s="57"/>
      <c r="F3" s="54"/>
      <c r="G3" s="57"/>
      <c r="H3" s="6" t="s">
        <v>83</v>
      </c>
      <c r="I3" s="45">
        <f>+F224</f>
        <v>0</v>
      </c>
      <c r="J3" s="54"/>
      <c r="K3" s="54"/>
      <c r="L3" s="54"/>
      <c r="M3" s="54"/>
      <c r="N3" s="54"/>
      <c r="O3" s="54"/>
      <c r="P3" s="54"/>
      <c r="Q3" s="54"/>
      <c r="R3" s="54"/>
    </row>
    <row r="4" spans="1:18" x14ac:dyDescent="0.2">
      <c r="D4" s="33"/>
      <c r="E4" s="33"/>
      <c r="G4" s="59"/>
      <c r="H4" s="17"/>
      <c r="I4" s="59"/>
    </row>
    <row r="5" spans="1:18" x14ac:dyDescent="0.2">
      <c r="C5" s="13" t="s">
        <v>55</v>
      </c>
      <c r="D5" s="11" t="s">
        <v>84</v>
      </c>
      <c r="E5" s="11" t="s">
        <v>41</v>
      </c>
      <c r="F5" s="11" t="s">
        <v>102</v>
      </c>
      <c r="G5" s="59"/>
      <c r="H5" s="13" t="s">
        <v>87</v>
      </c>
      <c r="I5" s="60"/>
      <c r="J5" s="60"/>
    </row>
    <row r="6" spans="1:18" x14ac:dyDescent="0.2">
      <c r="A6" s="27" t="s">
        <v>3</v>
      </c>
      <c r="B6" s="10" t="s">
        <v>4</v>
      </c>
      <c r="C6" s="10" t="s">
        <v>5</v>
      </c>
      <c r="D6" s="10">
        <v>0</v>
      </c>
      <c r="E6" s="28">
        <v>3660</v>
      </c>
      <c r="F6" s="28">
        <f>+D6*E6</f>
        <v>0</v>
      </c>
      <c r="G6" s="59"/>
      <c r="H6" s="17" t="s">
        <v>88</v>
      </c>
      <c r="I6" s="26"/>
      <c r="J6" s="25"/>
    </row>
    <row r="7" spans="1:18" x14ac:dyDescent="0.2">
      <c r="A7" s="27" t="s">
        <v>6</v>
      </c>
      <c r="B7" s="10" t="s">
        <v>7</v>
      </c>
      <c r="C7" s="10" t="s">
        <v>5</v>
      </c>
      <c r="D7" s="10">
        <v>0</v>
      </c>
      <c r="E7" s="28">
        <v>2665</v>
      </c>
      <c r="F7" s="28">
        <f t="shared" ref="F7:F13" si="0">+D7*E7</f>
        <v>0</v>
      </c>
      <c r="G7" s="59"/>
      <c r="H7" s="17" t="s">
        <v>88</v>
      </c>
      <c r="I7" s="26"/>
      <c r="J7" s="25"/>
    </row>
    <row r="8" spans="1:18" x14ac:dyDescent="0.2">
      <c r="A8" s="27" t="s">
        <v>8</v>
      </c>
      <c r="B8" s="10" t="s">
        <v>9</v>
      </c>
      <c r="C8" s="10" t="s">
        <v>5</v>
      </c>
      <c r="D8" s="10">
        <v>0</v>
      </c>
      <c r="E8" s="28">
        <v>1815</v>
      </c>
      <c r="F8" s="28">
        <f t="shared" si="0"/>
        <v>0</v>
      </c>
      <c r="G8" s="59"/>
      <c r="H8" s="17" t="s">
        <v>88</v>
      </c>
      <c r="I8" s="26"/>
      <c r="J8" s="25"/>
    </row>
    <row r="9" spans="1:18" x14ac:dyDescent="0.2">
      <c r="A9" s="27" t="s">
        <v>10</v>
      </c>
      <c r="B9" s="10" t="s">
        <v>11</v>
      </c>
      <c r="C9" s="10" t="s">
        <v>5</v>
      </c>
      <c r="D9" s="10">
        <v>0</v>
      </c>
      <c r="E9" s="28">
        <v>1400</v>
      </c>
      <c r="F9" s="28">
        <f t="shared" si="0"/>
        <v>0</v>
      </c>
      <c r="G9" s="59"/>
      <c r="H9" s="17" t="s">
        <v>88</v>
      </c>
      <c r="I9" s="26"/>
      <c r="J9" s="25"/>
    </row>
    <row r="10" spans="1:18" x14ac:dyDescent="0.2">
      <c r="A10" s="27" t="s">
        <v>12</v>
      </c>
      <c r="B10" s="10" t="s">
        <v>13</v>
      </c>
      <c r="C10" s="10" t="s">
        <v>5</v>
      </c>
      <c r="D10" s="10">
        <v>0</v>
      </c>
      <c r="E10" s="28">
        <v>1130</v>
      </c>
      <c r="F10" s="28">
        <f t="shared" si="0"/>
        <v>0</v>
      </c>
      <c r="G10" s="59"/>
      <c r="H10" s="17" t="s">
        <v>88</v>
      </c>
      <c r="I10" s="26"/>
      <c r="J10" s="25"/>
    </row>
    <row r="11" spans="1:18" x14ac:dyDescent="0.2">
      <c r="C11" s="10" t="s">
        <v>14</v>
      </c>
      <c r="D11" s="10">
        <v>0</v>
      </c>
      <c r="E11" s="28">
        <v>444</v>
      </c>
      <c r="F11" s="28">
        <f t="shared" si="0"/>
        <v>0</v>
      </c>
      <c r="G11" s="59"/>
      <c r="H11" s="17" t="s">
        <v>89</v>
      </c>
      <c r="I11" s="26"/>
      <c r="J11" s="25"/>
    </row>
    <row r="12" spans="1:18" x14ac:dyDescent="0.2">
      <c r="C12" s="10" t="s">
        <v>15</v>
      </c>
      <c r="D12" s="10">
        <v>0</v>
      </c>
      <c r="E12" s="28">
        <v>225</v>
      </c>
      <c r="F12" s="28">
        <f t="shared" si="0"/>
        <v>0</v>
      </c>
      <c r="G12" s="59"/>
      <c r="H12" s="17" t="s">
        <v>90</v>
      </c>
      <c r="I12" s="26"/>
      <c r="J12" s="25"/>
    </row>
    <row r="13" spans="1:18" x14ac:dyDescent="0.2">
      <c r="C13" s="10" t="s">
        <v>16</v>
      </c>
      <c r="D13" s="10">
        <v>0</v>
      </c>
      <c r="E13" s="28">
        <v>89</v>
      </c>
      <c r="F13" s="28">
        <f t="shared" si="0"/>
        <v>0</v>
      </c>
      <c r="G13" s="59"/>
      <c r="H13" s="17"/>
      <c r="I13" s="26"/>
      <c r="J13" s="25"/>
    </row>
    <row r="14" spans="1:18" x14ac:dyDescent="0.2">
      <c r="D14" s="10"/>
      <c r="G14" s="59"/>
      <c r="H14" s="17"/>
      <c r="I14" s="25"/>
      <c r="J14" s="25"/>
    </row>
    <row r="15" spans="1:18" x14ac:dyDescent="0.2">
      <c r="C15" s="10" t="s">
        <v>17</v>
      </c>
      <c r="D15" s="10">
        <v>0</v>
      </c>
      <c r="E15" s="28">
        <v>627</v>
      </c>
      <c r="F15" s="28">
        <f t="shared" ref="F15:F24" si="1">+D15*E15</f>
        <v>0</v>
      </c>
      <c r="G15" s="59"/>
      <c r="H15" s="17" t="s">
        <v>91</v>
      </c>
      <c r="I15" s="26"/>
      <c r="J15" s="25"/>
    </row>
    <row r="16" spans="1:18" x14ac:dyDescent="0.2">
      <c r="C16" s="10" t="s">
        <v>18</v>
      </c>
      <c r="D16" s="10">
        <v>0</v>
      </c>
      <c r="E16" s="28">
        <v>1197</v>
      </c>
      <c r="F16" s="28">
        <f t="shared" si="1"/>
        <v>0</v>
      </c>
      <c r="G16" s="59"/>
      <c r="H16" s="17" t="s">
        <v>91</v>
      </c>
      <c r="I16" s="26"/>
      <c r="J16" s="25"/>
    </row>
    <row r="17" spans="1:10" x14ac:dyDescent="0.2">
      <c r="C17" s="10" t="s">
        <v>42</v>
      </c>
      <c r="D17" s="10">
        <v>0</v>
      </c>
      <c r="E17" s="28">
        <v>570</v>
      </c>
      <c r="F17" s="28">
        <f t="shared" si="1"/>
        <v>0</v>
      </c>
      <c r="G17" s="59"/>
      <c r="H17" s="17" t="s">
        <v>91</v>
      </c>
      <c r="I17" s="26"/>
      <c r="J17" s="25"/>
    </row>
    <row r="18" spans="1:10" x14ac:dyDescent="0.2">
      <c r="C18" s="10" t="s">
        <v>19</v>
      </c>
      <c r="D18" s="10">
        <v>0</v>
      </c>
      <c r="E18" s="28">
        <v>1818</v>
      </c>
      <c r="F18" s="28">
        <f t="shared" si="1"/>
        <v>0</v>
      </c>
      <c r="G18" s="59"/>
      <c r="H18" s="17" t="s">
        <v>91</v>
      </c>
      <c r="I18" s="26"/>
      <c r="J18" s="25"/>
    </row>
    <row r="19" spans="1:10" x14ac:dyDescent="0.2">
      <c r="C19" s="10" t="s">
        <v>43</v>
      </c>
      <c r="D19" s="10">
        <v>0</v>
      </c>
      <c r="E19" s="28">
        <v>1191</v>
      </c>
      <c r="F19" s="28">
        <f t="shared" si="1"/>
        <v>0</v>
      </c>
      <c r="G19" s="59"/>
      <c r="H19" s="17" t="s">
        <v>91</v>
      </c>
      <c r="I19" s="26"/>
      <c r="J19" s="25"/>
    </row>
    <row r="20" spans="1:10" x14ac:dyDescent="0.2">
      <c r="C20" s="10" t="s">
        <v>44</v>
      </c>
      <c r="D20" s="10">
        <v>0</v>
      </c>
      <c r="E20" s="28">
        <v>622</v>
      </c>
      <c r="F20" s="28">
        <f t="shared" si="1"/>
        <v>0</v>
      </c>
      <c r="G20" s="59"/>
      <c r="H20" s="17" t="s">
        <v>91</v>
      </c>
      <c r="I20" s="26"/>
      <c r="J20" s="25"/>
    </row>
    <row r="21" spans="1:10" x14ac:dyDescent="0.2">
      <c r="C21" s="10" t="s">
        <v>76</v>
      </c>
      <c r="D21" s="10">
        <v>0</v>
      </c>
      <c r="E21" s="28">
        <v>3860</v>
      </c>
      <c r="F21" s="28">
        <f t="shared" si="1"/>
        <v>0</v>
      </c>
      <c r="G21" s="59"/>
      <c r="H21" s="17" t="s">
        <v>91</v>
      </c>
      <c r="I21" s="26"/>
      <c r="J21" s="25"/>
    </row>
    <row r="22" spans="1:10" x14ac:dyDescent="0.2">
      <c r="C22" s="10" t="s">
        <v>77</v>
      </c>
      <c r="D22" s="10">
        <v>0</v>
      </c>
      <c r="E22" s="28">
        <v>3233</v>
      </c>
      <c r="F22" s="28">
        <f t="shared" si="1"/>
        <v>0</v>
      </c>
      <c r="G22" s="59"/>
      <c r="H22" s="17" t="s">
        <v>91</v>
      </c>
      <c r="I22" s="26"/>
      <c r="J22" s="25"/>
    </row>
    <row r="23" spans="1:10" x14ac:dyDescent="0.2">
      <c r="C23" s="10" t="s">
        <v>78</v>
      </c>
      <c r="D23" s="10">
        <v>0</v>
      </c>
      <c r="E23" s="28">
        <v>2664</v>
      </c>
      <c r="F23" s="28">
        <f t="shared" si="1"/>
        <v>0</v>
      </c>
      <c r="G23" s="59"/>
      <c r="H23" s="17" t="s">
        <v>91</v>
      </c>
      <c r="I23" s="26"/>
      <c r="J23" s="25"/>
    </row>
    <row r="24" spans="1:10" x14ac:dyDescent="0.2">
      <c r="C24" s="10" t="s">
        <v>79</v>
      </c>
      <c r="D24" s="10">
        <v>0</v>
      </c>
      <c r="E24" s="28">
        <v>2042</v>
      </c>
      <c r="F24" s="28">
        <f t="shared" si="1"/>
        <v>0</v>
      </c>
      <c r="G24" s="59"/>
      <c r="H24" s="17" t="s">
        <v>91</v>
      </c>
      <c r="I24" s="26"/>
      <c r="J24" s="25"/>
    </row>
    <row r="25" spans="1:10" x14ac:dyDescent="0.2">
      <c r="D25" s="10"/>
      <c r="G25" s="59"/>
      <c r="H25" s="17"/>
      <c r="I25" s="26"/>
      <c r="J25" s="25"/>
    </row>
    <row r="26" spans="1:10" x14ac:dyDescent="0.2">
      <c r="C26" s="10" t="s">
        <v>20</v>
      </c>
      <c r="D26" s="10">
        <v>0</v>
      </c>
      <c r="E26" s="28">
        <v>141</v>
      </c>
      <c r="F26" s="28">
        <f t="shared" ref="F26:F29" si="2">+D26*E26</f>
        <v>0</v>
      </c>
      <c r="G26" s="59"/>
      <c r="H26" s="17" t="s">
        <v>91</v>
      </c>
      <c r="I26" s="26"/>
    </row>
    <row r="27" spans="1:10" x14ac:dyDescent="0.2">
      <c r="C27" s="10" t="s">
        <v>21</v>
      </c>
      <c r="D27" s="10">
        <v>0</v>
      </c>
      <c r="E27" s="28">
        <v>183</v>
      </c>
      <c r="F27" s="28">
        <f t="shared" si="2"/>
        <v>0</v>
      </c>
      <c r="G27" s="59"/>
      <c r="H27" s="17" t="s">
        <v>91</v>
      </c>
      <c r="I27" s="26"/>
    </row>
    <row r="28" spans="1:10" x14ac:dyDescent="0.2">
      <c r="C28" s="10" t="s">
        <v>22</v>
      </c>
      <c r="D28" s="10">
        <v>0</v>
      </c>
      <c r="E28" s="28">
        <v>350</v>
      </c>
      <c r="F28" s="28">
        <f t="shared" si="2"/>
        <v>0</v>
      </c>
      <c r="G28" s="59"/>
      <c r="H28" s="17" t="s">
        <v>91</v>
      </c>
      <c r="I28" s="26"/>
    </row>
    <row r="29" spans="1:10" x14ac:dyDescent="0.2">
      <c r="C29" s="10" t="s">
        <v>23</v>
      </c>
      <c r="D29" s="10">
        <v>0</v>
      </c>
      <c r="E29" s="28">
        <v>523</v>
      </c>
      <c r="F29" s="28">
        <f t="shared" si="2"/>
        <v>0</v>
      </c>
      <c r="G29" s="59"/>
      <c r="H29" s="17" t="s">
        <v>91</v>
      </c>
      <c r="I29" s="26"/>
    </row>
    <row r="30" spans="1:10" x14ac:dyDescent="0.2">
      <c r="A30" s="14" t="s">
        <v>24</v>
      </c>
      <c r="B30" s="14"/>
      <c r="C30" s="14"/>
      <c r="D30" s="12"/>
      <c r="E30" s="29"/>
      <c r="F30" s="38">
        <f>SUM(F6:F29)</f>
        <v>0</v>
      </c>
      <c r="G30" s="59"/>
      <c r="H30" s="17"/>
      <c r="I30" s="61"/>
      <c r="J30" s="61"/>
    </row>
    <row r="31" spans="1:10" x14ac:dyDescent="0.2">
      <c r="D31" s="10"/>
      <c r="G31" s="59"/>
      <c r="H31" s="17"/>
      <c r="I31" s="25"/>
      <c r="J31" s="25"/>
    </row>
    <row r="32" spans="1:10" x14ac:dyDescent="0.2">
      <c r="C32" s="10" t="s">
        <v>25</v>
      </c>
      <c r="D32" s="10">
        <v>0</v>
      </c>
      <c r="E32" s="30">
        <v>0.31</v>
      </c>
      <c r="F32" s="28">
        <f t="shared" ref="F32:F33" si="3">+D32*E32</f>
        <v>0</v>
      </c>
      <c r="G32" s="59"/>
      <c r="H32" s="17" t="s">
        <v>92</v>
      </c>
      <c r="I32" s="26"/>
      <c r="J32" s="25"/>
    </row>
    <row r="33" spans="1:10" x14ac:dyDescent="0.2">
      <c r="C33" s="10" t="s">
        <v>26</v>
      </c>
      <c r="D33" s="10">
        <v>0</v>
      </c>
      <c r="E33" s="28">
        <v>5225</v>
      </c>
      <c r="F33" s="28">
        <f t="shared" si="3"/>
        <v>0</v>
      </c>
      <c r="G33" s="59"/>
      <c r="H33" s="17"/>
      <c r="I33" s="26"/>
      <c r="J33" s="25"/>
    </row>
    <row r="34" spans="1:10" x14ac:dyDescent="0.2">
      <c r="D34" s="10"/>
      <c r="G34" s="59"/>
      <c r="H34" s="17"/>
      <c r="I34" s="25"/>
      <c r="J34" s="25"/>
    </row>
    <row r="35" spans="1:10" x14ac:dyDescent="0.2">
      <c r="C35" s="13" t="s">
        <v>27</v>
      </c>
      <c r="D35" s="11" t="s">
        <v>84</v>
      </c>
      <c r="E35" s="11" t="s">
        <v>41</v>
      </c>
      <c r="F35" s="11" t="s">
        <v>102</v>
      </c>
      <c r="G35" s="59"/>
      <c r="H35" s="17"/>
      <c r="I35" s="60"/>
      <c r="J35" s="25"/>
    </row>
    <row r="36" spans="1:10" x14ac:dyDescent="0.2">
      <c r="A36" s="27" t="s">
        <v>3</v>
      </c>
      <c r="B36" s="10" t="s">
        <v>4</v>
      </c>
      <c r="C36" s="10" t="s">
        <v>27</v>
      </c>
      <c r="D36" s="10">
        <v>0</v>
      </c>
      <c r="E36" s="28">
        <v>1000</v>
      </c>
      <c r="F36" s="28">
        <f t="shared" ref="F36:F43" si="4">+D36*E36</f>
        <v>0</v>
      </c>
      <c r="G36" s="59"/>
      <c r="H36" s="17" t="s">
        <v>93</v>
      </c>
      <c r="I36" s="26"/>
      <c r="J36" s="25"/>
    </row>
    <row r="37" spans="1:10" x14ac:dyDescent="0.2">
      <c r="A37" s="27" t="s">
        <v>6</v>
      </c>
      <c r="B37" s="10" t="s">
        <v>7</v>
      </c>
      <c r="C37" s="10" t="s">
        <v>27</v>
      </c>
      <c r="D37" s="10">
        <v>0</v>
      </c>
      <c r="E37" s="28">
        <v>825</v>
      </c>
      <c r="F37" s="28">
        <f t="shared" si="4"/>
        <v>0</v>
      </c>
      <c r="G37" s="59"/>
      <c r="H37" s="17" t="s">
        <v>93</v>
      </c>
      <c r="I37" s="26"/>
      <c r="J37" s="25"/>
    </row>
    <row r="38" spans="1:10" x14ac:dyDescent="0.2">
      <c r="A38" s="27" t="s">
        <v>8</v>
      </c>
      <c r="B38" s="10" t="s">
        <v>9</v>
      </c>
      <c r="C38" s="10" t="s">
        <v>27</v>
      </c>
      <c r="D38" s="10">
        <v>0</v>
      </c>
      <c r="E38" s="28">
        <v>650</v>
      </c>
      <c r="F38" s="28">
        <f t="shared" si="4"/>
        <v>0</v>
      </c>
      <c r="G38" s="59"/>
      <c r="H38" s="17" t="s">
        <v>93</v>
      </c>
      <c r="I38" s="26"/>
      <c r="J38" s="25"/>
    </row>
    <row r="39" spans="1:10" x14ac:dyDescent="0.2">
      <c r="A39" s="27" t="s">
        <v>10</v>
      </c>
      <c r="B39" s="10" t="s">
        <v>11</v>
      </c>
      <c r="C39" s="10" t="s">
        <v>27</v>
      </c>
      <c r="D39" s="10">
        <v>0</v>
      </c>
      <c r="E39" s="28">
        <v>475</v>
      </c>
      <c r="F39" s="28">
        <f t="shared" si="4"/>
        <v>0</v>
      </c>
      <c r="G39" s="59"/>
      <c r="H39" s="17" t="s">
        <v>93</v>
      </c>
      <c r="I39" s="26"/>
      <c r="J39" s="25"/>
    </row>
    <row r="40" spans="1:10" x14ac:dyDescent="0.2">
      <c r="A40" s="27" t="s">
        <v>12</v>
      </c>
      <c r="B40" s="10" t="s">
        <v>13</v>
      </c>
      <c r="C40" s="10" t="s">
        <v>27</v>
      </c>
      <c r="D40" s="10">
        <v>0</v>
      </c>
      <c r="E40" s="28">
        <v>275</v>
      </c>
      <c r="F40" s="28">
        <f t="shared" si="4"/>
        <v>0</v>
      </c>
      <c r="G40" s="59"/>
      <c r="H40" s="17" t="s">
        <v>93</v>
      </c>
      <c r="I40" s="26"/>
      <c r="J40" s="25"/>
    </row>
    <row r="41" spans="1:10" x14ac:dyDescent="0.2">
      <c r="C41" s="10" t="s">
        <v>14</v>
      </c>
      <c r="D41" s="10">
        <v>0</v>
      </c>
      <c r="E41" s="28">
        <v>135</v>
      </c>
      <c r="F41" s="28">
        <f t="shared" si="4"/>
        <v>0</v>
      </c>
      <c r="G41" s="59"/>
      <c r="H41" s="17" t="s">
        <v>89</v>
      </c>
      <c r="I41" s="26"/>
      <c r="J41" s="25"/>
    </row>
    <row r="42" spans="1:10" x14ac:dyDescent="0.2">
      <c r="C42" s="10" t="s">
        <v>15</v>
      </c>
      <c r="D42" s="10">
        <v>0</v>
      </c>
      <c r="E42" s="28">
        <v>68</v>
      </c>
      <c r="F42" s="28">
        <f t="shared" si="4"/>
        <v>0</v>
      </c>
      <c r="G42" s="59"/>
      <c r="H42" s="17" t="s">
        <v>90</v>
      </c>
      <c r="I42" s="26"/>
      <c r="J42" s="25"/>
    </row>
    <row r="43" spans="1:10" x14ac:dyDescent="0.2">
      <c r="C43" s="10" t="s">
        <v>16</v>
      </c>
      <c r="D43" s="10">
        <v>0</v>
      </c>
      <c r="E43" s="28">
        <v>28</v>
      </c>
      <c r="F43" s="28">
        <f t="shared" si="4"/>
        <v>0</v>
      </c>
      <c r="G43" s="59"/>
      <c r="H43" s="17"/>
      <c r="I43" s="26"/>
      <c r="J43" s="25"/>
    </row>
    <row r="44" spans="1:10" x14ac:dyDescent="0.2">
      <c r="A44" s="14" t="s">
        <v>24</v>
      </c>
      <c r="B44" s="14"/>
      <c r="C44" s="14"/>
      <c r="D44" s="12"/>
      <c r="E44" s="29"/>
      <c r="F44" s="38">
        <f>SUM(F36:F43)</f>
        <v>0</v>
      </c>
      <c r="G44" s="59"/>
      <c r="H44" s="17"/>
      <c r="I44" s="61"/>
      <c r="J44" s="25"/>
    </row>
    <row r="45" spans="1:10" x14ac:dyDescent="0.2">
      <c r="D45" s="10"/>
      <c r="G45" s="59"/>
      <c r="H45" s="17"/>
      <c r="I45" s="25"/>
      <c r="J45" s="25"/>
    </row>
    <row r="46" spans="1:10" x14ac:dyDescent="0.2">
      <c r="C46" s="13" t="s">
        <v>72</v>
      </c>
      <c r="D46" s="11" t="s">
        <v>84</v>
      </c>
      <c r="E46" s="11" t="s">
        <v>41</v>
      </c>
      <c r="F46" s="11" t="s">
        <v>102</v>
      </c>
      <c r="G46" s="59"/>
      <c r="H46" s="17"/>
      <c r="I46" s="60"/>
      <c r="J46" s="60"/>
    </row>
    <row r="47" spans="1:10" x14ac:dyDescent="0.2">
      <c r="C47" s="10" t="s">
        <v>73</v>
      </c>
      <c r="D47" s="10">
        <v>0</v>
      </c>
      <c r="E47" s="28">
        <v>705</v>
      </c>
      <c r="F47" s="28">
        <f t="shared" ref="F47:F51" si="5">+D47*E47</f>
        <v>0</v>
      </c>
      <c r="G47" s="59"/>
      <c r="H47" s="47" t="s">
        <v>94</v>
      </c>
      <c r="I47" s="26"/>
      <c r="J47" s="25"/>
    </row>
    <row r="48" spans="1:10" x14ac:dyDescent="0.2">
      <c r="C48" s="10" t="s">
        <v>74</v>
      </c>
      <c r="D48" s="10">
        <v>0</v>
      </c>
      <c r="E48" s="28">
        <v>350</v>
      </c>
      <c r="F48" s="28">
        <f t="shared" si="5"/>
        <v>0</v>
      </c>
      <c r="G48" s="59"/>
      <c r="H48" s="47" t="s">
        <v>94</v>
      </c>
      <c r="I48" s="26"/>
      <c r="J48" s="25"/>
    </row>
    <row r="49" spans="1:353" x14ac:dyDescent="0.2">
      <c r="C49" s="10" t="s">
        <v>14</v>
      </c>
      <c r="D49" s="10">
        <v>0</v>
      </c>
      <c r="E49" s="28">
        <v>178</v>
      </c>
      <c r="F49" s="28">
        <f t="shared" si="5"/>
        <v>0</v>
      </c>
      <c r="G49" s="59"/>
      <c r="H49" s="17" t="s">
        <v>89</v>
      </c>
      <c r="I49" s="26"/>
      <c r="J49" s="25"/>
    </row>
    <row r="50" spans="1:353" x14ac:dyDescent="0.2">
      <c r="C50" s="10" t="s">
        <v>15</v>
      </c>
      <c r="D50" s="10">
        <v>0</v>
      </c>
      <c r="E50" s="28">
        <v>89</v>
      </c>
      <c r="F50" s="28">
        <f t="shared" si="5"/>
        <v>0</v>
      </c>
      <c r="G50" s="59"/>
      <c r="H50" s="17" t="s">
        <v>90</v>
      </c>
      <c r="I50" s="26"/>
      <c r="J50" s="25"/>
    </row>
    <row r="51" spans="1:353" x14ac:dyDescent="0.2">
      <c r="C51" s="10" t="s">
        <v>16</v>
      </c>
      <c r="D51" s="10">
        <v>0</v>
      </c>
      <c r="E51" s="28">
        <v>34</v>
      </c>
      <c r="F51" s="28">
        <f t="shared" si="5"/>
        <v>0</v>
      </c>
      <c r="G51" s="59"/>
      <c r="H51" s="17"/>
      <c r="I51" s="26"/>
      <c r="J51" s="25"/>
    </row>
    <row r="52" spans="1:353" x14ac:dyDescent="0.2">
      <c r="A52" s="14" t="s">
        <v>24</v>
      </c>
      <c r="B52" s="14"/>
      <c r="C52" s="14"/>
      <c r="D52" s="12"/>
      <c r="E52" s="29"/>
      <c r="F52" s="38">
        <f>SUM(F47:F51)</f>
        <v>0</v>
      </c>
      <c r="G52" s="59"/>
      <c r="H52" s="17"/>
      <c r="I52" s="61"/>
      <c r="J52" s="61"/>
    </row>
    <row r="53" spans="1:353" x14ac:dyDescent="0.2">
      <c r="A53" s="14"/>
      <c r="B53" s="14"/>
      <c r="C53" s="14"/>
      <c r="D53" s="12"/>
      <c r="E53" s="29"/>
      <c r="F53" s="38"/>
      <c r="G53" s="59"/>
      <c r="H53" s="17"/>
      <c r="I53" s="61"/>
      <c r="J53" s="61"/>
    </row>
    <row r="54" spans="1:353" x14ac:dyDescent="0.2">
      <c r="C54" s="13" t="s">
        <v>107</v>
      </c>
      <c r="D54" s="11" t="s">
        <v>84</v>
      </c>
      <c r="E54" s="11" t="s">
        <v>41</v>
      </c>
      <c r="F54" s="11" t="s">
        <v>102</v>
      </c>
      <c r="G54" s="17"/>
      <c r="H54" s="17"/>
      <c r="I54" s="17"/>
      <c r="GN54" s="17"/>
      <c r="GO54" s="17"/>
      <c r="GP54" s="17"/>
      <c r="GQ54" s="17"/>
      <c r="GR54" s="17"/>
      <c r="GS54" s="17"/>
      <c r="GT54" s="17"/>
      <c r="GU54" s="17"/>
      <c r="GV54" s="17"/>
      <c r="GW54" s="17"/>
      <c r="GX54" s="17"/>
      <c r="GY54" s="17"/>
      <c r="GZ54" s="17"/>
      <c r="HA54" s="17"/>
      <c r="HB54" s="17"/>
      <c r="HC54" s="17"/>
      <c r="HD54" s="17"/>
      <c r="HE54" s="17"/>
      <c r="HF54" s="17"/>
      <c r="HG54" s="17"/>
      <c r="HH54" s="17"/>
      <c r="HI54" s="17"/>
      <c r="HJ54" s="17"/>
      <c r="HK54" s="17"/>
      <c r="HL54" s="17"/>
      <c r="HM54" s="17"/>
      <c r="HN54" s="17"/>
      <c r="HO54" s="17"/>
      <c r="HP54" s="17"/>
      <c r="HQ54" s="17"/>
      <c r="HR54" s="17"/>
      <c r="HS54" s="17"/>
      <c r="HT54" s="17"/>
      <c r="HU54" s="17"/>
      <c r="HV54" s="17"/>
      <c r="HW54" s="17"/>
      <c r="HX54" s="17"/>
      <c r="HY54" s="17"/>
      <c r="HZ54" s="17"/>
      <c r="IA54" s="17"/>
      <c r="IB54" s="17"/>
      <c r="IC54" s="17"/>
      <c r="ID54" s="17"/>
      <c r="IE54" s="17"/>
      <c r="IF54" s="17"/>
      <c r="IG54" s="17"/>
      <c r="IH54" s="17"/>
      <c r="II54" s="17"/>
      <c r="IJ54" s="17"/>
      <c r="IK54" s="17"/>
      <c r="IL54" s="17"/>
      <c r="IM54" s="17"/>
      <c r="IN54" s="17"/>
      <c r="IO54" s="17"/>
      <c r="IP54" s="17"/>
      <c r="IQ54" s="17"/>
      <c r="IR54" s="17"/>
      <c r="IS54" s="17"/>
      <c r="IT54" s="17"/>
      <c r="IU54" s="17"/>
      <c r="IV54" s="17"/>
      <c r="IW54" s="17"/>
      <c r="IX54" s="17"/>
      <c r="IY54" s="17"/>
      <c r="IZ54" s="17"/>
      <c r="JA54" s="17"/>
      <c r="JB54" s="17"/>
      <c r="JC54" s="17"/>
      <c r="JD54" s="17"/>
      <c r="JE54" s="17"/>
      <c r="JF54" s="17"/>
      <c r="JG54" s="17"/>
      <c r="JH54" s="17"/>
      <c r="JI54" s="17"/>
      <c r="JJ54" s="17"/>
      <c r="JK54" s="17"/>
      <c r="JL54" s="17"/>
      <c r="JM54" s="17"/>
      <c r="JN54" s="17"/>
      <c r="JO54" s="17"/>
      <c r="JP54" s="17"/>
      <c r="JQ54" s="17"/>
      <c r="JR54" s="17"/>
      <c r="JS54" s="17"/>
      <c r="JT54" s="17"/>
      <c r="JU54" s="17"/>
      <c r="JV54" s="17"/>
      <c r="JW54" s="17"/>
      <c r="JX54" s="17"/>
      <c r="JY54" s="17"/>
      <c r="JZ54" s="17"/>
      <c r="KA54" s="17"/>
      <c r="KB54" s="17"/>
      <c r="KC54" s="17"/>
      <c r="KD54" s="17"/>
      <c r="KE54" s="17"/>
      <c r="KF54" s="17"/>
      <c r="KG54" s="17"/>
      <c r="KH54" s="17"/>
      <c r="KI54" s="17"/>
      <c r="KJ54" s="17"/>
      <c r="KK54" s="17"/>
      <c r="KL54" s="17"/>
      <c r="KM54" s="17"/>
      <c r="KN54" s="17"/>
      <c r="KO54" s="17"/>
      <c r="KP54" s="17"/>
      <c r="KQ54" s="17"/>
      <c r="KR54" s="17"/>
      <c r="KS54" s="17"/>
      <c r="KT54" s="17"/>
      <c r="KU54" s="17"/>
      <c r="KV54" s="17"/>
      <c r="KW54" s="17"/>
      <c r="KX54" s="17"/>
      <c r="KY54" s="17"/>
      <c r="KZ54" s="17"/>
      <c r="LA54" s="17"/>
      <c r="LB54" s="17"/>
      <c r="LC54" s="17"/>
      <c r="LD54" s="17"/>
      <c r="LE54" s="17"/>
      <c r="LF54" s="17"/>
      <c r="LG54" s="17"/>
      <c r="LH54" s="17"/>
      <c r="LI54" s="17"/>
      <c r="LJ54" s="17"/>
      <c r="LK54" s="17"/>
      <c r="LL54" s="17"/>
      <c r="LM54" s="17"/>
      <c r="LN54" s="17"/>
      <c r="LO54" s="17"/>
      <c r="LP54" s="17"/>
      <c r="LQ54" s="17"/>
      <c r="LR54" s="17"/>
      <c r="LS54" s="17"/>
      <c r="LT54" s="17"/>
      <c r="LU54" s="17"/>
      <c r="LV54" s="17"/>
      <c r="LW54" s="17"/>
      <c r="LX54" s="17"/>
      <c r="LY54" s="17"/>
      <c r="LZ54" s="17"/>
      <c r="MA54" s="17"/>
      <c r="MB54" s="17"/>
      <c r="MC54" s="17"/>
      <c r="MD54" s="17"/>
      <c r="ME54" s="17"/>
      <c r="MF54" s="17"/>
      <c r="MG54" s="17"/>
      <c r="MH54" s="17"/>
      <c r="MI54" s="17"/>
      <c r="MJ54" s="17"/>
      <c r="MK54" s="17"/>
      <c r="ML54" s="17"/>
      <c r="MM54" s="17"/>
      <c r="MN54" s="17"/>
      <c r="MO54" s="17"/>
    </row>
    <row r="55" spans="1:353" x14ac:dyDescent="0.2">
      <c r="A55" s="27" t="s">
        <v>3</v>
      </c>
      <c r="B55" s="10" t="s">
        <v>4</v>
      </c>
      <c r="C55" s="10" t="s">
        <v>107</v>
      </c>
      <c r="D55" s="10">
        <v>0</v>
      </c>
      <c r="E55" s="28">
        <v>1600</v>
      </c>
      <c r="F55" s="28">
        <f t="shared" ref="F55:F62" si="6">+D55*E55</f>
        <v>0</v>
      </c>
      <c r="G55" s="17"/>
      <c r="H55" s="17" t="s">
        <v>110</v>
      </c>
      <c r="I55" s="17"/>
      <c r="GN55" s="17"/>
      <c r="GO55" s="17"/>
      <c r="GP55" s="17"/>
      <c r="GQ55" s="17"/>
      <c r="GR55" s="17"/>
      <c r="GS55" s="17"/>
      <c r="GT55" s="17"/>
      <c r="GU55" s="17"/>
      <c r="GV55" s="17"/>
      <c r="GW55" s="17"/>
      <c r="GX55" s="17"/>
      <c r="GY55" s="17"/>
      <c r="GZ55" s="17"/>
      <c r="HA55" s="17"/>
      <c r="HB55" s="17"/>
      <c r="HC55" s="17"/>
      <c r="HD55" s="17"/>
      <c r="HE55" s="17"/>
      <c r="HF55" s="17"/>
      <c r="HG55" s="17"/>
      <c r="HH55" s="17"/>
      <c r="HI55" s="17"/>
      <c r="HJ55" s="17"/>
      <c r="HK55" s="17"/>
      <c r="HL55" s="17"/>
      <c r="HM55" s="17"/>
      <c r="HN55" s="17"/>
      <c r="HO55" s="17"/>
      <c r="HP55" s="17"/>
      <c r="HQ55" s="17"/>
      <c r="HR55" s="17"/>
      <c r="HS55" s="17"/>
      <c r="HT55" s="17"/>
      <c r="HU55" s="17"/>
      <c r="HV55" s="17"/>
      <c r="HW55" s="17"/>
      <c r="HX55" s="17"/>
      <c r="HY55" s="17"/>
      <c r="HZ55" s="17"/>
      <c r="IA55" s="17"/>
      <c r="IB55" s="17"/>
      <c r="IC55" s="17"/>
      <c r="ID55" s="17"/>
      <c r="IE55" s="17"/>
      <c r="IF55" s="17"/>
      <c r="IG55" s="17"/>
      <c r="IH55" s="17"/>
      <c r="II55" s="17"/>
      <c r="IJ55" s="17"/>
      <c r="IK55" s="17"/>
      <c r="IL55" s="17"/>
      <c r="IM55" s="17"/>
      <c r="IN55" s="17"/>
      <c r="IO55" s="17"/>
      <c r="IP55" s="17"/>
      <c r="IQ55" s="17"/>
      <c r="IR55" s="17"/>
      <c r="IS55" s="17"/>
      <c r="IT55" s="17"/>
      <c r="IU55" s="17"/>
      <c r="IV55" s="17"/>
      <c r="IW55" s="17"/>
      <c r="IX55" s="17"/>
      <c r="IY55" s="17"/>
      <c r="IZ55" s="17"/>
      <c r="JA55" s="17"/>
      <c r="JB55" s="17"/>
      <c r="JC55" s="17"/>
      <c r="JD55" s="17"/>
      <c r="JE55" s="17"/>
      <c r="JF55" s="17"/>
      <c r="JG55" s="17"/>
      <c r="JH55" s="17"/>
      <c r="JI55" s="17"/>
      <c r="JJ55" s="17"/>
      <c r="JK55" s="17"/>
      <c r="JL55" s="17"/>
      <c r="JM55" s="17"/>
      <c r="JN55" s="17"/>
      <c r="JO55" s="17"/>
      <c r="JP55" s="17"/>
      <c r="JQ55" s="17"/>
      <c r="JR55" s="17"/>
      <c r="JS55" s="17"/>
      <c r="JT55" s="17"/>
      <c r="JU55" s="17"/>
      <c r="JV55" s="17"/>
      <c r="JW55" s="17"/>
      <c r="JX55" s="17"/>
      <c r="JY55" s="17"/>
      <c r="JZ55" s="17"/>
      <c r="KA55" s="17"/>
      <c r="KB55" s="17"/>
      <c r="KC55" s="17"/>
      <c r="KD55" s="17"/>
      <c r="KE55" s="17"/>
      <c r="KF55" s="17"/>
      <c r="KG55" s="17"/>
      <c r="KH55" s="17"/>
      <c r="KI55" s="17"/>
      <c r="KJ55" s="17"/>
      <c r="KK55" s="17"/>
      <c r="KL55" s="17"/>
      <c r="KM55" s="17"/>
      <c r="KN55" s="17"/>
      <c r="KO55" s="17"/>
      <c r="KP55" s="17"/>
      <c r="KQ55" s="17"/>
      <c r="KR55" s="17"/>
      <c r="KS55" s="17"/>
      <c r="KT55" s="17"/>
      <c r="KU55" s="17"/>
      <c r="KV55" s="17"/>
      <c r="KW55" s="17"/>
      <c r="KX55" s="17"/>
      <c r="KY55" s="17"/>
      <c r="KZ55" s="17"/>
      <c r="LA55" s="17"/>
      <c r="LB55" s="17"/>
      <c r="LC55" s="17"/>
      <c r="LD55" s="17"/>
      <c r="LE55" s="17"/>
      <c r="LF55" s="17"/>
      <c r="LG55" s="17"/>
      <c r="LH55" s="17"/>
      <c r="LI55" s="17"/>
      <c r="LJ55" s="17"/>
      <c r="LK55" s="17"/>
      <c r="LL55" s="17"/>
      <c r="LM55" s="17"/>
      <c r="LN55" s="17"/>
      <c r="LO55" s="17"/>
      <c r="LP55" s="17"/>
      <c r="LQ55" s="17"/>
      <c r="LR55" s="17"/>
      <c r="LS55" s="17"/>
      <c r="LT55" s="17"/>
      <c r="LU55" s="17"/>
      <c r="LV55" s="17"/>
      <c r="LW55" s="17"/>
      <c r="LX55" s="17"/>
      <c r="LY55" s="17"/>
      <c r="LZ55" s="17"/>
      <c r="MA55" s="17"/>
      <c r="MB55" s="17"/>
      <c r="MC55" s="17"/>
      <c r="MD55" s="17"/>
      <c r="ME55" s="17"/>
      <c r="MF55" s="17"/>
      <c r="MG55" s="17"/>
      <c r="MH55" s="17"/>
      <c r="MI55" s="17"/>
      <c r="MJ55" s="17"/>
      <c r="MK55" s="17"/>
      <c r="ML55" s="17"/>
      <c r="MM55" s="17"/>
      <c r="MN55" s="17"/>
      <c r="MO55" s="17"/>
    </row>
    <row r="56" spans="1:353" x14ac:dyDescent="0.2">
      <c r="A56" s="27" t="s">
        <v>6</v>
      </c>
      <c r="B56" s="10" t="s">
        <v>7</v>
      </c>
      <c r="C56" s="10" t="s">
        <v>107</v>
      </c>
      <c r="D56" s="10">
        <v>0</v>
      </c>
      <c r="E56" s="28">
        <v>1300</v>
      </c>
      <c r="F56" s="28">
        <f t="shared" si="6"/>
        <v>0</v>
      </c>
      <c r="G56" s="17"/>
      <c r="H56" s="17" t="s">
        <v>110</v>
      </c>
      <c r="I56" s="17"/>
      <c r="GN56" s="17"/>
      <c r="GO56" s="17"/>
      <c r="GP56" s="17"/>
      <c r="GQ56" s="17"/>
      <c r="GR56" s="17"/>
      <c r="GS56" s="17"/>
      <c r="GT56" s="17"/>
      <c r="GU56" s="17"/>
      <c r="GV56" s="17"/>
      <c r="GW56" s="17"/>
      <c r="GX56" s="17"/>
      <c r="GY56" s="17"/>
      <c r="GZ56" s="17"/>
      <c r="HA56" s="17"/>
      <c r="HB56" s="17"/>
      <c r="HC56" s="17"/>
      <c r="HD56" s="17"/>
      <c r="HE56" s="17"/>
      <c r="HF56" s="17"/>
      <c r="HG56" s="17"/>
      <c r="HH56" s="17"/>
      <c r="HI56" s="17"/>
      <c r="HJ56" s="17"/>
      <c r="HK56" s="17"/>
      <c r="HL56" s="17"/>
      <c r="HM56" s="17"/>
      <c r="HN56" s="17"/>
      <c r="HO56" s="17"/>
      <c r="HP56" s="17"/>
      <c r="HQ56" s="17"/>
      <c r="HR56" s="17"/>
      <c r="HS56" s="17"/>
      <c r="HT56" s="17"/>
      <c r="HU56" s="17"/>
      <c r="HV56" s="17"/>
      <c r="HW56" s="17"/>
      <c r="HX56" s="17"/>
      <c r="HY56" s="17"/>
      <c r="HZ56" s="17"/>
      <c r="IA56" s="17"/>
      <c r="IB56" s="17"/>
      <c r="IC56" s="17"/>
      <c r="ID56" s="17"/>
      <c r="IE56" s="17"/>
      <c r="IF56" s="17"/>
      <c r="IG56" s="17"/>
      <c r="IH56" s="17"/>
      <c r="II56" s="17"/>
      <c r="IJ56" s="17"/>
      <c r="IK56" s="17"/>
      <c r="IL56" s="17"/>
      <c r="IM56" s="17"/>
      <c r="IN56" s="17"/>
      <c r="IO56" s="17"/>
      <c r="IP56" s="17"/>
      <c r="IQ56" s="17"/>
      <c r="IR56" s="17"/>
      <c r="IS56" s="17"/>
      <c r="IT56" s="17"/>
      <c r="IU56" s="17"/>
      <c r="IV56" s="17"/>
      <c r="IW56" s="17"/>
      <c r="IX56" s="17"/>
      <c r="IY56" s="17"/>
      <c r="IZ56" s="17"/>
      <c r="JA56" s="17"/>
      <c r="JB56" s="17"/>
      <c r="JC56" s="17"/>
      <c r="JD56" s="17"/>
      <c r="JE56" s="17"/>
      <c r="JF56" s="17"/>
      <c r="JG56" s="17"/>
      <c r="JH56" s="17"/>
      <c r="JI56" s="17"/>
      <c r="JJ56" s="17"/>
      <c r="JK56" s="17"/>
      <c r="JL56" s="17"/>
      <c r="JM56" s="17"/>
      <c r="JN56" s="17"/>
      <c r="JO56" s="17"/>
      <c r="JP56" s="17"/>
      <c r="JQ56" s="17"/>
      <c r="JR56" s="17"/>
      <c r="JS56" s="17"/>
      <c r="JT56" s="17"/>
      <c r="JU56" s="17"/>
      <c r="JV56" s="17"/>
      <c r="JW56" s="17"/>
      <c r="JX56" s="17"/>
      <c r="JY56" s="17"/>
      <c r="JZ56" s="17"/>
      <c r="KA56" s="17"/>
      <c r="KB56" s="17"/>
      <c r="KC56" s="17"/>
      <c r="KD56" s="17"/>
      <c r="KE56" s="17"/>
      <c r="KF56" s="17"/>
      <c r="KG56" s="17"/>
      <c r="KH56" s="17"/>
      <c r="KI56" s="17"/>
      <c r="KJ56" s="17"/>
      <c r="KK56" s="17"/>
      <c r="KL56" s="17"/>
      <c r="KM56" s="17"/>
      <c r="KN56" s="17"/>
      <c r="KO56" s="17"/>
      <c r="KP56" s="17"/>
      <c r="KQ56" s="17"/>
      <c r="KR56" s="17"/>
      <c r="KS56" s="17"/>
      <c r="KT56" s="17"/>
      <c r="KU56" s="17"/>
      <c r="KV56" s="17"/>
      <c r="KW56" s="17"/>
      <c r="KX56" s="17"/>
      <c r="KY56" s="17"/>
      <c r="KZ56" s="17"/>
      <c r="LA56" s="17"/>
      <c r="LB56" s="17"/>
      <c r="LC56" s="17"/>
      <c r="LD56" s="17"/>
      <c r="LE56" s="17"/>
      <c r="LF56" s="17"/>
      <c r="LG56" s="17"/>
      <c r="LH56" s="17"/>
      <c r="LI56" s="17"/>
      <c r="LJ56" s="17"/>
      <c r="LK56" s="17"/>
      <c r="LL56" s="17"/>
      <c r="LM56" s="17"/>
      <c r="LN56" s="17"/>
      <c r="LO56" s="17"/>
      <c r="LP56" s="17"/>
      <c r="LQ56" s="17"/>
      <c r="LR56" s="17"/>
      <c r="LS56" s="17"/>
      <c r="LT56" s="17"/>
      <c r="LU56" s="17"/>
      <c r="LV56" s="17"/>
      <c r="LW56" s="17"/>
      <c r="LX56" s="17"/>
      <c r="LY56" s="17"/>
      <c r="LZ56" s="17"/>
      <c r="MA56" s="17"/>
      <c r="MB56" s="17"/>
      <c r="MC56" s="17"/>
      <c r="MD56" s="17"/>
      <c r="ME56" s="17"/>
      <c r="MF56" s="17"/>
      <c r="MG56" s="17"/>
      <c r="MH56" s="17"/>
      <c r="MI56" s="17"/>
      <c r="MJ56" s="17"/>
      <c r="MK56" s="17"/>
      <c r="ML56" s="17"/>
      <c r="MM56" s="17"/>
      <c r="MN56" s="17"/>
      <c r="MO56" s="17"/>
    </row>
    <row r="57" spans="1:353" x14ac:dyDescent="0.2">
      <c r="A57" s="27" t="s">
        <v>8</v>
      </c>
      <c r="B57" s="10" t="s">
        <v>9</v>
      </c>
      <c r="C57" s="10" t="s">
        <v>107</v>
      </c>
      <c r="D57" s="10">
        <v>0</v>
      </c>
      <c r="E57" s="28">
        <v>970</v>
      </c>
      <c r="F57" s="28">
        <f t="shared" si="6"/>
        <v>0</v>
      </c>
      <c r="G57" s="17"/>
      <c r="H57" s="17" t="s">
        <v>110</v>
      </c>
      <c r="I57" s="17"/>
      <c r="GN57" s="17"/>
      <c r="GO57" s="17"/>
      <c r="GP57" s="17"/>
      <c r="GQ57" s="17"/>
      <c r="GR57" s="17"/>
      <c r="GS57" s="17"/>
      <c r="GT57" s="17"/>
      <c r="GU57" s="17"/>
      <c r="GV57" s="17"/>
      <c r="GW57" s="17"/>
      <c r="GX57" s="17"/>
      <c r="GY57" s="17"/>
      <c r="GZ57" s="17"/>
      <c r="HA57" s="17"/>
      <c r="HB57" s="17"/>
      <c r="HC57" s="17"/>
      <c r="HD57" s="17"/>
      <c r="HE57" s="17"/>
      <c r="HF57" s="17"/>
      <c r="HG57" s="17"/>
      <c r="HH57" s="17"/>
      <c r="HI57" s="17"/>
      <c r="HJ57" s="17"/>
      <c r="HK57" s="17"/>
      <c r="HL57" s="17"/>
      <c r="HM57" s="17"/>
      <c r="HN57" s="17"/>
      <c r="HO57" s="17"/>
      <c r="HP57" s="17"/>
      <c r="HQ57" s="17"/>
      <c r="HR57" s="17"/>
      <c r="HS57" s="17"/>
      <c r="HT57" s="17"/>
      <c r="HU57" s="17"/>
      <c r="HV57" s="17"/>
      <c r="HW57" s="17"/>
      <c r="HX57" s="17"/>
      <c r="HY57" s="17"/>
      <c r="HZ57" s="17"/>
      <c r="IA57" s="17"/>
      <c r="IB57" s="17"/>
      <c r="IC57" s="17"/>
      <c r="ID57" s="17"/>
      <c r="IE57" s="17"/>
      <c r="IF57" s="17"/>
      <c r="IG57" s="17"/>
      <c r="IH57" s="17"/>
      <c r="II57" s="17"/>
      <c r="IJ57" s="17"/>
      <c r="IK57" s="17"/>
      <c r="IL57" s="17"/>
      <c r="IM57" s="17"/>
      <c r="IN57" s="17"/>
      <c r="IO57" s="17"/>
      <c r="IP57" s="17"/>
      <c r="IQ57" s="17"/>
      <c r="IR57" s="17"/>
      <c r="IS57" s="17"/>
      <c r="IT57" s="17"/>
      <c r="IU57" s="17"/>
      <c r="IV57" s="17"/>
      <c r="IW57" s="17"/>
      <c r="IX57" s="17"/>
      <c r="IY57" s="17"/>
      <c r="IZ57" s="17"/>
      <c r="JA57" s="17"/>
      <c r="JB57" s="17"/>
      <c r="JC57" s="17"/>
      <c r="JD57" s="17"/>
      <c r="JE57" s="17"/>
      <c r="JF57" s="17"/>
      <c r="JG57" s="17"/>
      <c r="JH57" s="17"/>
      <c r="JI57" s="17"/>
      <c r="JJ57" s="17"/>
      <c r="JK57" s="17"/>
      <c r="JL57" s="17"/>
      <c r="JM57" s="17"/>
      <c r="JN57" s="17"/>
      <c r="JO57" s="17"/>
      <c r="JP57" s="17"/>
      <c r="JQ57" s="17"/>
      <c r="JR57" s="17"/>
      <c r="JS57" s="17"/>
      <c r="JT57" s="17"/>
      <c r="JU57" s="17"/>
      <c r="JV57" s="17"/>
      <c r="JW57" s="17"/>
      <c r="JX57" s="17"/>
      <c r="JY57" s="17"/>
      <c r="JZ57" s="17"/>
      <c r="KA57" s="17"/>
      <c r="KB57" s="17"/>
      <c r="KC57" s="17"/>
      <c r="KD57" s="17"/>
      <c r="KE57" s="17"/>
      <c r="KF57" s="17"/>
      <c r="KG57" s="17"/>
      <c r="KH57" s="17"/>
      <c r="KI57" s="17"/>
      <c r="KJ57" s="17"/>
      <c r="KK57" s="17"/>
      <c r="KL57" s="17"/>
      <c r="KM57" s="17"/>
      <c r="KN57" s="17"/>
      <c r="KO57" s="17"/>
      <c r="KP57" s="17"/>
      <c r="KQ57" s="17"/>
      <c r="KR57" s="17"/>
      <c r="KS57" s="17"/>
      <c r="KT57" s="17"/>
      <c r="KU57" s="17"/>
      <c r="KV57" s="17"/>
      <c r="KW57" s="17"/>
      <c r="KX57" s="17"/>
      <c r="KY57" s="17"/>
      <c r="KZ57" s="17"/>
      <c r="LA57" s="17"/>
      <c r="LB57" s="17"/>
      <c r="LC57" s="17"/>
      <c r="LD57" s="17"/>
      <c r="LE57" s="17"/>
      <c r="LF57" s="17"/>
      <c r="LG57" s="17"/>
      <c r="LH57" s="17"/>
      <c r="LI57" s="17"/>
      <c r="LJ57" s="17"/>
      <c r="LK57" s="17"/>
      <c r="LL57" s="17"/>
      <c r="LM57" s="17"/>
      <c r="LN57" s="17"/>
      <c r="LO57" s="17"/>
      <c r="LP57" s="17"/>
      <c r="LQ57" s="17"/>
      <c r="LR57" s="17"/>
      <c r="LS57" s="17"/>
      <c r="LT57" s="17"/>
      <c r="LU57" s="17"/>
      <c r="LV57" s="17"/>
      <c r="LW57" s="17"/>
      <c r="LX57" s="17"/>
      <c r="LY57" s="17"/>
      <c r="LZ57" s="17"/>
      <c r="MA57" s="17"/>
      <c r="MB57" s="17"/>
      <c r="MC57" s="17"/>
      <c r="MD57" s="17"/>
      <c r="ME57" s="17"/>
      <c r="MF57" s="17"/>
      <c r="MG57" s="17"/>
      <c r="MH57" s="17"/>
      <c r="MI57" s="17"/>
      <c r="MJ57" s="17"/>
      <c r="MK57" s="17"/>
      <c r="ML57" s="17"/>
      <c r="MM57" s="17"/>
      <c r="MN57" s="17"/>
      <c r="MO57" s="17"/>
    </row>
    <row r="58" spans="1:353" x14ac:dyDescent="0.2">
      <c r="A58" s="27" t="s">
        <v>10</v>
      </c>
      <c r="B58" s="10" t="s">
        <v>11</v>
      </c>
      <c r="C58" s="10" t="s">
        <v>107</v>
      </c>
      <c r="D58" s="10">
        <v>0</v>
      </c>
      <c r="E58" s="28">
        <v>670</v>
      </c>
      <c r="F58" s="28">
        <f t="shared" si="6"/>
        <v>0</v>
      </c>
      <c r="G58" s="17"/>
      <c r="H58" s="17" t="s">
        <v>110</v>
      </c>
      <c r="I58" s="17"/>
      <c r="GN58" s="17"/>
      <c r="GO58" s="17"/>
      <c r="GP58" s="17"/>
      <c r="GQ58" s="17"/>
      <c r="GR58" s="17"/>
      <c r="GS58" s="17"/>
      <c r="GT58" s="17"/>
      <c r="GU58" s="17"/>
      <c r="GV58" s="17"/>
      <c r="GW58" s="17"/>
      <c r="GX58" s="17"/>
      <c r="GY58" s="17"/>
      <c r="GZ58" s="17"/>
      <c r="HA58" s="17"/>
      <c r="HB58" s="17"/>
      <c r="HC58" s="17"/>
      <c r="HD58" s="17"/>
      <c r="HE58" s="17"/>
      <c r="HF58" s="17"/>
      <c r="HG58" s="17"/>
      <c r="HH58" s="17"/>
      <c r="HI58" s="17"/>
      <c r="HJ58" s="17"/>
      <c r="HK58" s="17"/>
      <c r="HL58" s="17"/>
      <c r="HM58" s="17"/>
      <c r="HN58" s="17"/>
      <c r="HO58" s="17"/>
      <c r="HP58" s="17"/>
      <c r="HQ58" s="17"/>
      <c r="HR58" s="17"/>
      <c r="HS58" s="17"/>
      <c r="HT58" s="17"/>
      <c r="HU58" s="17"/>
      <c r="HV58" s="17"/>
      <c r="HW58" s="17"/>
      <c r="HX58" s="17"/>
      <c r="HY58" s="17"/>
      <c r="HZ58" s="17"/>
      <c r="IA58" s="17"/>
      <c r="IB58" s="17"/>
      <c r="IC58" s="17"/>
      <c r="ID58" s="17"/>
      <c r="IE58" s="17"/>
      <c r="IF58" s="17"/>
      <c r="IG58" s="17"/>
      <c r="IH58" s="17"/>
      <c r="II58" s="17"/>
      <c r="IJ58" s="17"/>
      <c r="IK58" s="17"/>
      <c r="IL58" s="17"/>
      <c r="IM58" s="17"/>
      <c r="IN58" s="17"/>
      <c r="IO58" s="17"/>
      <c r="IP58" s="17"/>
      <c r="IQ58" s="17"/>
      <c r="IR58" s="17"/>
      <c r="IS58" s="17"/>
      <c r="IT58" s="17"/>
      <c r="IU58" s="17"/>
      <c r="IV58" s="17"/>
      <c r="IW58" s="17"/>
      <c r="IX58" s="17"/>
      <c r="IY58" s="17"/>
      <c r="IZ58" s="17"/>
      <c r="JA58" s="17"/>
      <c r="JB58" s="17"/>
      <c r="JC58" s="17"/>
      <c r="JD58" s="17"/>
      <c r="JE58" s="17"/>
      <c r="JF58" s="17"/>
      <c r="JG58" s="17"/>
      <c r="JH58" s="17"/>
      <c r="JI58" s="17"/>
      <c r="JJ58" s="17"/>
      <c r="JK58" s="17"/>
      <c r="JL58" s="17"/>
      <c r="JM58" s="17"/>
      <c r="JN58" s="17"/>
      <c r="JO58" s="17"/>
      <c r="JP58" s="17"/>
      <c r="JQ58" s="17"/>
      <c r="JR58" s="17"/>
      <c r="JS58" s="17"/>
      <c r="JT58" s="17"/>
      <c r="JU58" s="17"/>
      <c r="JV58" s="17"/>
      <c r="JW58" s="17"/>
      <c r="JX58" s="17"/>
      <c r="JY58" s="17"/>
      <c r="JZ58" s="17"/>
      <c r="KA58" s="17"/>
      <c r="KB58" s="17"/>
      <c r="KC58" s="17"/>
      <c r="KD58" s="17"/>
      <c r="KE58" s="17"/>
      <c r="KF58" s="17"/>
      <c r="KG58" s="17"/>
      <c r="KH58" s="17"/>
      <c r="KI58" s="17"/>
      <c r="KJ58" s="17"/>
      <c r="KK58" s="17"/>
      <c r="KL58" s="17"/>
      <c r="KM58" s="17"/>
      <c r="KN58" s="17"/>
      <c r="KO58" s="17"/>
      <c r="KP58" s="17"/>
      <c r="KQ58" s="17"/>
      <c r="KR58" s="17"/>
      <c r="KS58" s="17"/>
      <c r="KT58" s="17"/>
      <c r="KU58" s="17"/>
      <c r="KV58" s="17"/>
      <c r="KW58" s="17"/>
      <c r="KX58" s="17"/>
      <c r="KY58" s="17"/>
      <c r="KZ58" s="17"/>
      <c r="LA58" s="17"/>
      <c r="LB58" s="17"/>
      <c r="LC58" s="17"/>
      <c r="LD58" s="17"/>
      <c r="LE58" s="17"/>
      <c r="LF58" s="17"/>
      <c r="LG58" s="17"/>
      <c r="LH58" s="17"/>
      <c r="LI58" s="17"/>
      <c r="LJ58" s="17"/>
      <c r="LK58" s="17"/>
      <c r="LL58" s="17"/>
      <c r="LM58" s="17"/>
      <c r="LN58" s="17"/>
      <c r="LO58" s="17"/>
      <c r="LP58" s="17"/>
      <c r="LQ58" s="17"/>
      <c r="LR58" s="17"/>
      <c r="LS58" s="17"/>
      <c r="LT58" s="17"/>
      <c r="LU58" s="17"/>
      <c r="LV58" s="17"/>
      <c r="LW58" s="17"/>
      <c r="LX58" s="17"/>
      <c r="LY58" s="17"/>
      <c r="LZ58" s="17"/>
      <c r="MA58" s="17"/>
      <c r="MB58" s="17"/>
      <c r="MC58" s="17"/>
      <c r="MD58" s="17"/>
      <c r="ME58" s="17"/>
      <c r="MF58" s="17"/>
      <c r="MG58" s="17"/>
      <c r="MH58" s="17"/>
      <c r="MI58" s="17"/>
      <c r="MJ58" s="17"/>
      <c r="MK58" s="17"/>
      <c r="ML58" s="17"/>
      <c r="MM58" s="17"/>
      <c r="MN58" s="17"/>
      <c r="MO58" s="17"/>
    </row>
    <row r="59" spans="1:353" x14ac:dyDescent="0.2">
      <c r="A59" s="27" t="s">
        <v>12</v>
      </c>
      <c r="B59" s="10" t="s">
        <v>13</v>
      </c>
      <c r="C59" s="10" t="s">
        <v>107</v>
      </c>
      <c r="D59" s="10">
        <v>0</v>
      </c>
      <c r="E59" s="28">
        <v>375</v>
      </c>
      <c r="F59" s="28">
        <f t="shared" si="6"/>
        <v>0</v>
      </c>
      <c r="G59" s="17"/>
      <c r="H59" s="17" t="s">
        <v>110</v>
      </c>
      <c r="I59" s="17"/>
      <c r="GN59" s="17"/>
      <c r="GO59" s="17"/>
      <c r="GP59" s="17"/>
      <c r="GQ59" s="17"/>
      <c r="GR59" s="17"/>
      <c r="GS59" s="17"/>
      <c r="GT59" s="17"/>
      <c r="GU59" s="17"/>
      <c r="GV59" s="17"/>
      <c r="GW59" s="17"/>
      <c r="GX59" s="17"/>
      <c r="GY59" s="17"/>
      <c r="GZ59" s="17"/>
      <c r="HA59" s="17"/>
      <c r="HB59" s="17"/>
      <c r="HC59" s="17"/>
      <c r="HD59" s="17"/>
      <c r="HE59" s="17"/>
      <c r="HF59" s="17"/>
      <c r="HG59" s="17"/>
      <c r="HH59" s="17"/>
      <c r="HI59" s="17"/>
      <c r="HJ59" s="17"/>
      <c r="HK59" s="17"/>
      <c r="HL59" s="17"/>
      <c r="HM59" s="17"/>
      <c r="HN59" s="17"/>
      <c r="HO59" s="17"/>
      <c r="HP59" s="17"/>
      <c r="HQ59" s="17"/>
      <c r="HR59" s="17"/>
      <c r="HS59" s="17"/>
      <c r="HT59" s="17"/>
      <c r="HU59" s="17"/>
      <c r="HV59" s="17"/>
      <c r="HW59" s="17"/>
      <c r="HX59" s="17"/>
      <c r="HY59" s="17"/>
      <c r="HZ59" s="17"/>
      <c r="IA59" s="17"/>
      <c r="IB59" s="17"/>
      <c r="IC59" s="17"/>
      <c r="ID59" s="17"/>
      <c r="IE59" s="17"/>
      <c r="IF59" s="17"/>
      <c r="IG59" s="17"/>
      <c r="IH59" s="17"/>
      <c r="II59" s="17"/>
      <c r="IJ59" s="17"/>
      <c r="IK59" s="17"/>
      <c r="IL59" s="17"/>
      <c r="IM59" s="17"/>
      <c r="IN59" s="17"/>
      <c r="IO59" s="17"/>
      <c r="IP59" s="17"/>
      <c r="IQ59" s="17"/>
      <c r="IR59" s="17"/>
      <c r="IS59" s="17"/>
      <c r="IT59" s="17"/>
      <c r="IU59" s="17"/>
      <c r="IV59" s="17"/>
      <c r="IW59" s="17"/>
      <c r="IX59" s="17"/>
      <c r="IY59" s="17"/>
      <c r="IZ59" s="17"/>
      <c r="JA59" s="17"/>
      <c r="JB59" s="17"/>
      <c r="JC59" s="17"/>
      <c r="JD59" s="17"/>
      <c r="JE59" s="17"/>
      <c r="JF59" s="17"/>
      <c r="JG59" s="17"/>
      <c r="JH59" s="17"/>
      <c r="JI59" s="17"/>
      <c r="JJ59" s="17"/>
      <c r="JK59" s="17"/>
      <c r="JL59" s="17"/>
      <c r="JM59" s="17"/>
      <c r="JN59" s="17"/>
      <c r="JO59" s="17"/>
      <c r="JP59" s="17"/>
      <c r="JQ59" s="17"/>
      <c r="JR59" s="17"/>
      <c r="JS59" s="17"/>
      <c r="JT59" s="17"/>
      <c r="JU59" s="17"/>
      <c r="JV59" s="17"/>
      <c r="JW59" s="17"/>
      <c r="JX59" s="17"/>
      <c r="JY59" s="17"/>
      <c r="JZ59" s="17"/>
      <c r="KA59" s="17"/>
      <c r="KB59" s="17"/>
      <c r="KC59" s="17"/>
      <c r="KD59" s="17"/>
      <c r="KE59" s="17"/>
      <c r="KF59" s="17"/>
      <c r="KG59" s="17"/>
      <c r="KH59" s="17"/>
      <c r="KI59" s="17"/>
      <c r="KJ59" s="17"/>
      <c r="KK59" s="17"/>
      <c r="KL59" s="17"/>
      <c r="KM59" s="17"/>
      <c r="KN59" s="17"/>
      <c r="KO59" s="17"/>
      <c r="KP59" s="17"/>
      <c r="KQ59" s="17"/>
      <c r="KR59" s="17"/>
      <c r="KS59" s="17"/>
      <c r="KT59" s="17"/>
      <c r="KU59" s="17"/>
      <c r="KV59" s="17"/>
      <c r="KW59" s="17"/>
      <c r="KX59" s="17"/>
      <c r="KY59" s="17"/>
      <c r="KZ59" s="17"/>
      <c r="LA59" s="17"/>
      <c r="LB59" s="17"/>
      <c r="LC59" s="17"/>
      <c r="LD59" s="17"/>
      <c r="LE59" s="17"/>
      <c r="LF59" s="17"/>
      <c r="LG59" s="17"/>
      <c r="LH59" s="17"/>
      <c r="LI59" s="17"/>
      <c r="LJ59" s="17"/>
      <c r="LK59" s="17"/>
      <c r="LL59" s="17"/>
      <c r="LM59" s="17"/>
      <c r="LN59" s="17"/>
      <c r="LO59" s="17"/>
      <c r="LP59" s="17"/>
      <c r="LQ59" s="17"/>
      <c r="LR59" s="17"/>
      <c r="LS59" s="17"/>
      <c r="LT59" s="17"/>
      <c r="LU59" s="17"/>
      <c r="LV59" s="17"/>
      <c r="LW59" s="17"/>
      <c r="LX59" s="17"/>
      <c r="LY59" s="17"/>
      <c r="LZ59" s="17"/>
      <c r="MA59" s="17"/>
      <c r="MB59" s="17"/>
      <c r="MC59" s="17"/>
      <c r="MD59" s="17"/>
      <c r="ME59" s="17"/>
      <c r="MF59" s="17"/>
      <c r="MG59" s="17"/>
      <c r="MH59" s="17"/>
      <c r="MI59" s="17"/>
      <c r="MJ59" s="17"/>
      <c r="MK59" s="17"/>
      <c r="ML59" s="17"/>
      <c r="MM59" s="17"/>
      <c r="MN59" s="17"/>
      <c r="MO59" s="17"/>
    </row>
    <row r="60" spans="1:353" x14ac:dyDescent="0.2">
      <c r="C60" s="10" t="s">
        <v>14</v>
      </c>
      <c r="D60" s="10">
        <v>0</v>
      </c>
      <c r="E60" s="28">
        <v>185</v>
      </c>
      <c r="F60" s="28">
        <f t="shared" si="6"/>
        <v>0</v>
      </c>
      <c r="G60" s="17"/>
      <c r="H60" s="17" t="s">
        <v>89</v>
      </c>
      <c r="I60" s="17"/>
      <c r="GN60" s="17"/>
      <c r="GO60" s="17"/>
      <c r="GP60" s="17"/>
      <c r="GQ60" s="17"/>
      <c r="GR60" s="17"/>
      <c r="GS60" s="17"/>
      <c r="GT60" s="17"/>
      <c r="GU60" s="17"/>
      <c r="GV60" s="17"/>
      <c r="GW60" s="17"/>
      <c r="GX60" s="17"/>
      <c r="GY60" s="17"/>
      <c r="GZ60" s="17"/>
      <c r="HA60" s="17"/>
      <c r="HB60" s="17"/>
      <c r="HC60" s="17"/>
      <c r="HD60" s="17"/>
      <c r="HE60" s="17"/>
      <c r="HF60" s="17"/>
      <c r="HG60" s="17"/>
      <c r="HH60" s="17"/>
      <c r="HI60" s="17"/>
      <c r="HJ60" s="17"/>
      <c r="HK60" s="17"/>
      <c r="HL60" s="17"/>
      <c r="HM60" s="17"/>
      <c r="HN60" s="17"/>
      <c r="HO60" s="17"/>
      <c r="HP60" s="17"/>
      <c r="HQ60" s="17"/>
      <c r="HR60" s="17"/>
      <c r="HS60" s="17"/>
      <c r="HT60" s="17"/>
      <c r="HU60" s="17"/>
      <c r="HV60" s="17"/>
      <c r="HW60" s="17"/>
      <c r="HX60" s="17"/>
      <c r="HY60" s="17"/>
      <c r="HZ60" s="17"/>
      <c r="IA60" s="17"/>
      <c r="IB60" s="17"/>
      <c r="IC60" s="17"/>
      <c r="ID60" s="17"/>
      <c r="IE60" s="17"/>
      <c r="IF60" s="17"/>
      <c r="IG60" s="17"/>
      <c r="IH60" s="17"/>
      <c r="II60" s="17"/>
      <c r="IJ60" s="17"/>
      <c r="IK60" s="17"/>
      <c r="IL60" s="17"/>
      <c r="IM60" s="17"/>
      <c r="IN60" s="17"/>
      <c r="IO60" s="17"/>
      <c r="IP60" s="17"/>
      <c r="IQ60" s="17"/>
      <c r="IR60" s="17"/>
      <c r="IS60" s="17"/>
      <c r="IT60" s="17"/>
      <c r="IU60" s="17"/>
      <c r="IV60" s="17"/>
      <c r="IW60" s="17"/>
      <c r="IX60" s="17"/>
      <c r="IY60" s="17"/>
      <c r="IZ60" s="17"/>
      <c r="JA60" s="17"/>
      <c r="JB60" s="17"/>
      <c r="JC60" s="17"/>
      <c r="JD60" s="17"/>
      <c r="JE60" s="17"/>
      <c r="JF60" s="17"/>
      <c r="JG60" s="17"/>
      <c r="JH60" s="17"/>
      <c r="JI60" s="17"/>
      <c r="JJ60" s="17"/>
      <c r="JK60" s="17"/>
      <c r="JL60" s="17"/>
      <c r="JM60" s="17"/>
      <c r="JN60" s="17"/>
      <c r="JO60" s="17"/>
      <c r="JP60" s="17"/>
      <c r="JQ60" s="17"/>
      <c r="JR60" s="17"/>
      <c r="JS60" s="17"/>
      <c r="JT60" s="17"/>
      <c r="JU60" s="17"/>
      <c r="JV60" s="17"/>
      <c r="JW60" s="17"/>
      <c r="JX60" s="17"/>
      <c r="JY60" s="17"/>
      <c r="JZ60" s="17"/>
      <c r="KA60" s="17"/>
      <c r="KB60" s="17"/>
      <c r="KC60" s="17"/>
      <c r="KD60" s="17"/>
      <c r="KE60" s="17"/>
      <c r="KF60" s="17"/>
      <c r="KG60" s="17"/>
      <c r="KH60" s="17"/>
      <c r="KI60" s="17"/>
      <c r="KJ60" s="17"/>
      <c r="KK60" s="17"/>
      <c r="KL60" s="17"/>
      <c r="KM60" s="17"/>
      <c r="KN60" s="17"/>
      <c r="KO60" s="17"/>
      <c r="KP60" s="17"/>
      <c r="KQ60" s="17"/>
      <c r="KR60" s="17"/>
      <c r="KS60" s="17"/>
      <c r="KT60" s="17"/>
      <c r="KU60" s="17"/>
      <c r="KV60" s="17"/>
      <c r="KW60" s="17"/>
      <c r="KX60" s="17"/>
      <c r="KY60" s="17"/>
      <c r="KZ60" s="17"/>
      <c r="LA60" s="17"/>
      <c r="LB60" s="17"/>
      <c r="LC60" s="17"/>
      <c r="LD60" s="17"/>
      <c r="LE60" s="17"/>
      <c r="LF60" s="17"/>
      <c r="LG60" s="17"/>
      <c r="LH60" s="17"/>
      <c r="LI60" s="17"/>
      <c r="LJ60" s="17"/>
      <c r="LK60" s="17"/>
      <c r="LL60" s="17"/>
      <c r="LM60" s="17"/>
      <c r="LN60" s="17"/>
      <c r="LO60" s="17"/>
      <c r="LP60" s="17"/>
      <c r="LQ60" s="17"/>
      <c r="LR60" s="17"/>
      <c r="LS60" s="17"/>
      <c r="LT60" s="17"/>
      <c r="LU60" s="17"/>
      <c r="LV60" s="17"/>
      <c r="LW60" s="17"/>
      <c r="LX60" s="17"/>
      <c r="LY60" s="17"/>
      <c r="LZ60" s="17"/>
      <c r="MA60" s="17"/>
      <c r="MB60" s="17"/>
      <c r="MC60" s="17"/>
      <c r="MD60" s="17"/>
      <c r="ME60" s="17"/>
      <c r="MF60" s="17"/>
      <c r="MG60" s="17"/>
      <c r="MH60" s="17"/>
      <c r="MI60" s="17"/>
      <c r="MJ60" s="17"/>
      <c r="MK60" s="17"/>
      <c r="ML60" s="17"/>
      <c r="MM60" s="17"/>
      <c r="MN60" s="17"/>
      <c r="MO60" s="17"/>
    </row>
    <row r="61" spans="1:353" x14ac:dyDescent="0.2">
      <c r="C61" s="10" t="s">
        <v>15</v>
      </c>
      <c r="D61" s="10">
        <v>0</v>
      </c>
      <c r="E61" s="28">
        <v>90</v>
      </c>
      <c r="F61" s="28">
        <f t="shared" si="6"/>
        <v>0</v>
      </c>
      <c r="G61" s="17"/>
      <c r="H61" s="17" t="s">
        <v>90</v>
      </c>
      <c r="I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c r="IJ61" s="17"/>
      <c r="IK61" s="17"/>
      <c r="IL61" s="17"/>
      <c r="IM61" s="17"/>
      <c r="IN61" s="17"/>
      <c r="IO61" s="17"/>
      <c r="IP61" s="17"/>
      <c r="IQ61" s="17"/>
      <c r="IR61" s="17"/>
      <c r="IS61" s="17"/>
      <c r="IT61" s="17"/>
      <c r="IU61" s="17"/>
      <c r="IV61" s="17"/>
      <c r="IW61" s="17"/>
      <c r="IX61" s="17"/>
      <c r="IY61" s="17"/>
      <c r="IZ61" s="17"/>
      <c r="JA61" s="17"/>
      <c r="JB61" s="17"/>
      <c r="JC61" s="17"/>
      <c r="JD61" s="17"/>
      <c r="JE61" s="17"/>
      <c r="JF61" s="17"/>
      <c r="JG61" s="17"/>
      <c r="JH61" s="17"/>
      <c r="JI61" s="17"/>
      <c r="JJ61" s="17"/>
      <c r="JK61" s="17"/>
      <c r="JL61" s="17"/>
      <c r="JM61" s="17"/>
      <c r="JN61" s="17"/>
      <c r="JO61" s="17"/>
      <c r="JP61" s="17"/>
      <c r="JQ61" s="17"/>
      <c r="JR61" s="17"/>
      <c r="JS61" s="17"/>
      <c r="JT61" s="17"/>
      <c r="JU61" s="17"/>
      <c r="JV61" s="17"/>
      <c r="JW61" s="17"/>
      <c r="JX61" s="17"/>
      <c r="JY61" s="17"/>
      <c r="JZ61" s="17"/>
      <c r="KA61" s="17"/>
      <c r="KB61" s="17"/>
      <c r="KC61" s="17"/>
      <c r="KD61" s="17"/>
      <c r="KE61" s="17"/>
      <c r="KF61" s="17"/>
      <c r="KG61" s="17"/>
      <c r="KH61" s="17"/>
      <c r="KI61" s="17"/>
      <c r="KJ61" s="17"/>
      <c r="KK61" s="17"/>
      <c r="KL61" s="17"/>
      <c r="KM61" s="17"/>
      <c r="KN61" s="17"/>
      <c r="KO61" s="17"/>
      <c r="KP61" s="17"/>
      <c r="KQ61" s="17"/>
      <c r="KR61" s="17"/>
      <c r="KS61" s="17"/>
      <c r="KT61" s="17"/>
      <c r="KU61" s="17"/>
      <c r="KV61" s="17"/>
      <c r="KW61" s="17"/>
      <c r="KX61" s="17"/>
      <c r="KY61" s="17"/>
      <c r="KZ61" s="17"/>
      <c r="LA61" s="17"/>
      <c r="LB61" s="17"/>
      <c r="LC61" s="17"/>
      <c r="LD61" s="17"/>
      <c r="LE61" s="17"/>
      <c r="LF61" s="17"/>
      <c r="LG61" s="17"/>
      <c r="LH61" s="17"/>
      <c r="LI61" s="17"/>
      <c r="LJ61" s="17"/>
      <c r="LK61" s="17"/>
      <c r="LL61" s="17"/>
      <c r="LM61" s="17"/>
      <c r="LN61" s="17"/>
      <c r="LO61" s="17"/>
      <c r="LP61" s="17"/>
      <c r="LQ61" s="17"/>
      <c r="LR61" s="17"/>
      <c r="LS61" s="17"/>
      <c r="LT61" s="17"/>
      <c r="LU61" s="17"/>
      <c r="LV61" s="17"/>
      <c r="LW61" s="17"/>
      <c r="LX61" s="17"/>
      <c r="LY61" s="17"/>
      <c r="LZ61" s="17"/>
      <c r="MA61" s="17"/>
      <c r="MB61" s="17"/>
      <c r="MC61" s="17"/>
      <c r="MD61" s="17"/>
      <c r="ME61" s="17"/>
      <c r="MF61" s="17"/>
      <c r="MG61" s="17"/>
      <c r="MH61" s="17"/>
      <c r="MI61" s="17"/>
      <c r="MJ61" s="17"/>
      <c r="MK61" s="17"/>
      <c r="ML61" s="17"/>
      <c r="MM61" s="17"/>
      <c r="MN61" s="17"/>
      <c r="MO61" s="17"/>
    </row>
    <row r="62" spans="1:353" x14ac:dyDescent="0.2">
      <c r="C62" s="10" t="s">
        <v>16</v>
      </c>
      <c r="D62" s="10">
        <v>0</v>
      </c>
      <c r="E62" s="28">
        <v>35</v>
      </c>
      <c r="F62" s="28">
        <f t="shared" si="6"/>
        <v>0</v>
      </c>
      <c r="G62" s="17"/>
      <c r="H62" s="17"/>
      <c r="I62" s="17"/>
      <c r="GN62" s="17"/>
      <c r="GO62" s="17"/>
      <c r="GP62" s="17"/>
      <c r="GQ62" s="17"/>
      <c r="GR62" s="17"/>
      <c r="GS62" s="17"/>
      <c r="GT62" s="17"/>
      <c r="GU62" s="17"/>
      <c r="GV62" s="17"/>
      <c r="GW62" s="17"/>
      <c r="GX62" s="17"/>
      <c r="GY62" s="17"/>
      <c r="GZ62" s="17"/>
      <c r="HA62" s="17"/>
      <c r="HB62" s="17"/>
      <c r="HC62" s="17"/>
      <c r="HD62" s="17"/>
      <c r="HE62" s="17"/>
      <c r="HF62" s="17"/>
      <c r="HG62" s="17"/>
      <c r="HH62" s="17"/>
      <c r="HI62" s="17"/>
      <c r="HJ62" s="17"/>
      <c r="HK62" s="17"/>
      <c r="HL62" s="17"/>
      <c r="HM62" s="17"/>
      <c r="HN62" s="17"/>
      <c r="HO62" s="17"/>
      <c r="HP62" s="17"/>
      <c r="HQ62" s="17"/>
      <c r="HR62" s="17"/>
      <c r="HS62" s="17"/>
      <c r="HT62" s="17"/>
      <c r="HU62" s="17"/>
      <c r="HV62" s="17"/>
      <c r="HW62" s="17"/>
      <c r="HX62" s="17"/>
      <c r="HY62" s="17"/>
      <c r="HZ62" s="17"/>
      <c r="IA62" s="17"/>
      <c r="IB62" s="17"/>
      <c r="IC62" s="17"/>
      <c r="ID62" s="17"/>
      <c r="IE62" s="17"/>
      <c r="IF62" s="17"/>
      <c r="IG62" s="17"/>
      <c r="IH62" s="17"/>
      <c r="II62" s="17"/>
      <c r="IJ62" s="17"/>
      <c r="IK62" s="17"/>
      <c r="IL62" s="17"/>
      <c r="IM62" s="17"/>
      <c r="IN62" s="17"/>
      <c r="IO62" s="17"/>
      <c r="IP62" s="17"/>
      <c r="IQ62" s="17"/>
      <c r="IR62" s="17"/>
      <c r="IS62" s="17"/>
      <c r="IT62" s="17"/>
      <c r="IU62" s="17"/>
      <c r="IV62" s="17"/>
      <c r="IW62" s="17"/>
      <c r="IX62" s="17"/>
      <c r="IY62" s="17"/>
      <c r="IZ62" s="17"/>
      <c r="JA62" s="17"/>
      <c r="JB62" s="17"/>
      <c r="JC62" s="17"/>
      <c r="JD62" s="17"/>
      <c r="JE62" s="17"/>
      <c r="JF62" s="17"/>
      <c r="JG62" s="17"/>
      <c r="JH62" s="17"/>
      <c r="JI62" s="17"/>
      <c r="JJ62" s="17"/>
      <c r="JK62" s="17"/>
      <c r="JL62" s="17"/>
      <c r="JM62" s="17"/>
      <c r="JN62" s="17"/>
      <c r="JO62" s="17"/>
      <c r="JP62" s="17"/>
      <c r="JQ62" s="17"/>
      <c r="JR62" s="17"/>
      <c r="JS62" s="17"/>
      <c r="JT62" s="17"/>
      <c r="JU62" s="17"/>
      <c r="JV62" s="17"/>
      <c r="JW62" s="17"/>
      <c r="JX62" s="17"/>
      <c r="JY62" s="17"/>
      <c r="JZ62" s="17"/>
      <c r="KA62" s="17"/>
      <c r="KB62" s="17"/>
      <c r="KC62" s="17"/>
      <c r="KD62" s="17"/>
      <c r="KE62" s="17"/>
      <c r="KF62" s="17"/>
      <c r="KG62" s="17"/>
      <c r="KH62" s="17"/>
      <c r="KI62" s="17"/>
      <c r="KJ62" s="17"/>
      <c r="KK62" s="17"/>
      <c r="KL62" s="17"/>
      <c r="KM62" s="17"/>
      <c r="KN62" s="17"/>
      <c r="KO62" s="17"/>
      <c r="KP62" s="17"/>
      <c r="KQ62" s="17"/>
      <c r="KR62" s="17"/>
      <c r="KS62" s="17"/>
      <c r="KT62" s="17"/>
      <c r="KU62" s="17"/>
      <c r="KV62" s="17"/>
      <c r="KW62" s="17"/>
      <c r="KX62" s="17"/>
      <c r="KY62" s="17"/>
      <c r="KZ62" s="17"/>
      <c r="LA62" s="17"/>
      <c r="LB62" s="17"/>
      <c r="LC62" s="17"/>
      <c r="LD62" s="17"/>
      <c r="LE62" s="17"/>
      <c r="LF62" s="17"/>
      <c r="LG62" s="17"/>
      <c r="LH62" s="17"/>
      <c r="LI62" s="17"/>
      <c r="LJ62" s="17"/>
      <c r="LK62" s="17"/>
      <c r="LL62" s="17"/>
      <c r="LM62" s="17"/>
      <c r="LN62" s="17"/>
      <c r="LO62" s="17"/>
      <c r="LP62" s="17"/>
      <c r="LQ62" s="17"/>
      <c r="LR62" s="17"/>
      <c r="LS62" s="17"/>
      <c r="LT62" s="17"/>
      <c r="LU62" s="17"/>
      <c r="LV62" s="17"/>
      <c r="LW62" s="17"/>
      <c r="LX62" s="17"/>
      <c r="LY62" s="17"/>
      <c r="LZ62" s="17"/>
      <c r="MA62" s="17"/>
      <c r="MB62" s="17"/>
      <c r="MC62" s="17"/>
      <c r="MD62" s="17"/>
      <c r="ME62" s="17"/>
      <c r="MF62" s="17"/>
      <c r="MG62" s="17"/>
      <c r="MH62" s="17"/>
      <c r="MI62" s="17"/>
      <c r="MJ62" s="17"/>
      <c r="MK62" s="17"/>
      <c r="ML62" s="17"/>
      <c r="MM62" s="17"/>
      <c r="MN62" s="17"/>
      <c r="MO62" s="17"/>
    </row>
    <row r="63" spans="1:353" x14ac:dyDescent="0.2">
      <c r="A63" s="12" t="s">
        <v>24</v>
      </c>
      <c r="B63" s="12"/>
      <c r="C63" s="12"/>
      <c r="D63" s="12"/>
      <c r="E63" s="12"/>
      <c r="F63" s="38">
        <f>SUM(F55:F62)</f>
        <v>0</v>
      </c>
      <c r="G63" s="17"/>
      <c r="H63" s="17"/>
      <c r="I63" s="17"/>
      <c r="GN63" s="17"/>
      <c r="GO63" s="17"/>
      <c r="GP63" s="17"/>
      <c r="GQ63" s="17"/>
      <c r="GR63" s="17"/>
      <c r="GS63" s="17"/>
      <c r="GT63" s="17"/>
      <c r="GU63" s="17"/>
      <c r="GV63" s="17"/>
      <c r="GW63" s="17"/>
      <c r="GX63" s="17"/>
      <c r="GY63" s="17"/>
      <c r="GZ63" s="17"/>
      <c r="HA63" s="17"/>
      <c r="HB63" s="17"/>
      <c r="HC63" s="17"/>
      <c r="HD63" s="17"/>
      <c r="HE63" s="17"/>
      <c r="HF63" s="17"/>
      <c r="HG63" s="17"/>
      <c r="HH63" s="17"/>
      <c r="HI63" s="17"/>
      <c r="HJ63" s="17"/>
      <c r="HK63" s="17"/>
      <c r="HL63" s="17"/>
      <c r="HM63" s="17"/>
      <c r="HN63" s="17"/>
      <c r="HO63" s="17"/>
      <c r="HP63" s="17"/>
      <c r="HQ63" s="17"/>
      <c r="HR63" s="17"/>
      <c r="HS63" s="17"/>
      <c r="HT63" s="17"/>
      <c r="HU63" s="17"/>
      <c r="HV63" s="17"/>
      <c r="HW63" s="17"/>
      <c r="HX63" s="17"/>
      <c r="HY63" s="17"/>
      <c r="HZ63" s="17"/>
      <c r="IA63" s="17"/>
      <c r="IB63" s="17"/>
      <c r="IC63" s="17"/>
      <c r="ID63" s="17"/>
      <c r="IE63" s="17"/>
      <c r="IF63" s="17"/>
      <c r="IG63" s="17"/>
      <c r="IH63" s="17"/>
      <c r="II63" s="17"/>
      <c r="IJ63" s="17"/>
      <c r="IK63" s="17"/>
      <c r="IL63" s="17"/>
      <c r="IM63" s="17"/>
      <c r="IN63" s="17"/>
      <c r="IO63" s="17"/>
      <c r="IP63" s="17"/>
      <c r="IQ63" s="17"/>
      <c r="IR63" s="17"/>
      <c r="IS63" s="17"/>
      <c r="IT63" s="17"/>
      <c r="IU63" s="17"/>
      <c r="IV63" s="17"/>
      <c r="IW63" s="17"/>
      <c r="IX63" s="17"/>
      <c r="IY63" s="17"/>
      <c r="IZ63" s="17"/>
      <c r="JA63" s="17"/>
      <c r="JB63" s="17"/>
      <c r="JC63" s="17"/>
      <c r="JD63" s="17"/>
      <c r="JE63" s="17"/>
      <c r="JF63" s="17"/>
      <c r="JG63" s="17"/>
      <c r="JH63" s="17"/>
      <c r="JI63" s="17"/>
      <c r="JJ63" s="17"/>
      <c r="JK63" s="17"/>
      <c r="JL63" s="17"/>
      <c r="JM63" s="17"/>
      <c r="JN63" s="17"/>
      <c r="JO63" s="17"/>
      <c r="JP63" s="17"/>
      <c r="JQ63" s="17"/>
      <c r="JR63" s="17"/>
      <c r="JS63" s="17"/>
      <c r="JT63" s="17"/>
      <c r="JU63" s="17"/>
      <c r="JV63" s="17"/>
      <c r="JW63" s="17"/>
      <c r="JX63" s="17"/>
      <c r="JY63" s="17"/>
      <c r="JZ63" s="17"/>
      <c r="KA63" s="17"/>
      <c r="KB63" s="17"/>
      <c r="KC63" s="17"/>
      <c r="KD63" s="17"/>
      <c r="KE63" s="17"/>
      <c r="KF63" s="17"/>
      <c r="KG63" s="17"/>
      <c r="KH63" s="17"/>
      <c r="KI63" s="17"/>
      <c r="KJ63" s="17"/>
      <c r="KK63" s="17"/>
      <c r="KL63" s="17"/>
      <c r="KM63" s="17"/>
      <c r="KN63" s="17"/>
      <c r="KO63" s="17"/>
      <c r="KP63" s="17"/>
      <c r="KQ63" s="17"/>
      <c r="KR63" s="17"/>
      <c r="KS63" s="17"/>
      <c r="KT63" s="17"/>
      <c r="KU63" s="17"/>
      <c r="KV63" s="17"/>
      <c r="KW63" s="17"/>
      <c r="KX63" s="17"/>
      <c r="KY63" s="17"/>
      <c r="KZ63" s="17"/>
      <c r="LA63" s="17"/>
      <c r="LB63" s="17"/>
      <c r="LC63" s="17"/>
      <c r="LD63" s="17"/>
      <c r="LE63" s="17"/>
      <c r="LF63" s="17"/>
      <c r="LG63" s="17"/>
      <c r="LH63" s="17"/>
      <c r="LI63" s="17"/>
      <c r="LJ63" s="17"/>
      <c r="LK63" s="17"/>
      <c r="LL63" s="17"/>
      <c r="LM63" s="17"/>
      <c r="LN63" s="17"/>
      <c r="LO63" s="17"/>
      <c r="LP63" s="17"/>
      <c r="LQ63" s="17"/>
      <c r="LR63" s="17"/>
      <c r="LS63" s="17"/>
      <c r="LT63" s="17"/>
      <c r="LU63" s="17"/>
      <c r="LV63" s="17"/>
      <c r="LW63" s="17"/>
      <c r="LX63" s="17"/>
      <c r="LY63" s="17"/>
      <c r="LZ63" s="17"/>
      <c r="MA63" s="17"/>
      <c r="MB63" s="17"/>
      <c r="MC63" s="17"/>
      <c r="MD63" s="17"/>
      <c r="ME63" s="17"/>
      <c r="MF63" s="17"/>
      <c r="MG63" s="17"/>
      <c r="MH63" s="17"/>
      <c r="MI63" s="17"/>
      <c r="MJ63" s="17"/>
      <c r="MK63" s="17"/>
      <c r="ML63" s="17"/>
      <c r="MM63" s="17"/>
      <c r="MN63" s="17"/>
      <c r="MO63" s="17"/>
    </row>
    <row r="64" spans="1:353" x14ac:dyDescent="0.2">
      <c r="D64" s="10"/>
      <c r="E64" s="10"/>
      <c r="G64" s="17"/>
      <c r="H64" s="17"/>
      <c r="I64" s="17"/>
      <c r="GN64" s="17"/>
      <c r="GO64" s="17"/>
      <c r="GP64" s="17"/>
      <c r="GQ64" s="17"/>
      <c r="GR64" s="17"/>
      <c r="GS64" s="17"/>
      <c r="GT64" s="17"/>
      <c r="GU64" s="17"/>
      <c r="GV64" s="17"/>
      <c r="GW64" s="17"/>
      <c r="GX64" s="17"/>
      <c r="GY64" s="17"/>
      <c r="GZ64" s="17"/>
      <c r="HA64" s="17"/>
      <c r="HB64" s="17"/>
      <c r="HC64" s="17"/>
      <c r="HD64" s="17"/>
      <c r="HE64" s="17"/>
      <c r="HF64" s="17"/>
      <c r="HG64" s="17"/>
      <c r="HH64" s="17"/>
      <c r="HI64" s="17"/>
      <c r="HJ64" s="17"/>
      <c r="HK64" s="17"/>
      <c r="HL64" s="17"/>
      <c r="HM64" s="17"/>
      <c r="HN64" s="17"/>
      <c r="HO64" s="17"/>
      <c r="HP64" s="17"/>
      <c r="HQ64" s="17"/>
      <c r="HR64" s="17"/>
      <c r="HS64" s="17"/>
      <c r="HT64" s="17"/>
      <c r="HU64" s="17"/>
      <c r="HV64" s="17"/>
      <c r="HW64" s="17"/>
      <c r="HX64" s="17"/>
      <c r="HY64" s="17"/>
      <c r="HZ64" s="17"/>
      <c r="IA64" s="17"/>
      <c r="IB64" s="17"/>
      <c r="IC64" s="17"/>
      <c r="ID64" s="17"/>
      <c r="IE64" s="17"/>
      <c r="IF64" s="17"/>
      <c r="IG64" s="17"/>
      <c r="IH64" s="17"/>
      <c r="II64" s="17"/>
      <c r="IJ64" s="17"/>
      <c r="IK64" s="17"/>
      <c r="IL64" s="17"/>
      <c r="IM64" s="17"/>
      <c r="IN64" s="17"/>
      <c r="IO64" s="17"/>
      <c r="IP64" s="17"/>
      <c r="IQ64" s="17"/>
      <c r="IR64" s="17"/>
      <c r="IS64" s="17"/>
      <c r="IT64" s="17"/>
      <c r="IU64" s="17"/>
      <c r="IV64" s="17"/>
      <c r="IW64" s="17"/>
      <c r="IX64" s="17"/>
      <c r="IY64" s="17"/>
      <c r="IZ64" s="17"/>
      <c r="JA64" s="17"/>
      <c r="JB64" s="17"/>
      <c r="JC64" s="17"/>
      <c r="JD64" s="17"/>
      <c r="JE64" s="17"/>
      <c r="JF64" s="17"/>
      <c r="JG64" s="17"/>
      <c r="JH64" s="17"/>
      <c r="JI64" s="17"/>
      <c r="JJ64" s="17"/>
      <c r="JK64" s="17"/>
      <c r="JL64" s="17"/>
      <c r="JM64" s="17"/>
      <c r="JN64" s="17"/>
      <c r="JO64" s="17"/>
      <c r="JP64" s="17"/>
      <c r="JQ64" s="17"/>
      <c r="JR64" s="17"/>
      <c r="JS64" s="17"/>
      <c r="JT64" s="17"/>
      <c r="JU64" s="17"/>
      <c r="JV64" s="17"/>
      <c r="JW64" s="17"/>
      <c r="JX64" s="17"/>
      <c r="JY64" s="17"/>
      <c r="JZ64" s="17"/>
      <c r="KA64" s="17"/>
      <c r="KB64" s="17"/>
      <c r="KC64" s="17"/>
      <c r="KD64" s="17"/>
      <c r="KE64" s="17"/>
      <c r="KF64" s="17"/>
      <c r="KG64" s="17"/>
      <c r="KH64" s="17"/>
      <c r="KI64" s="17"/>
      <c r="KJ64" s="17"/>
      <c r="KK64" s="17"/>
      <c r="KL64" s="17"/>
      <c r="KM64" s="17"/>
      <c r="KN64" s="17"/>
      <c r="KO64" s="17"/>
      <c r="KP64" s="17"/>
      <c r="KQ64" s="17"/>
      <c r="KR64" s="17"/>
      <c r="KS64" s="17"/>
      <c r="KT64" s="17"/>
      <c r="KU64" s="17"/>
      <c r="KV64" s="17"/>
      <c r="KW64" s="17"/>
      <c r="KX64" s="17"/>
      <c r="KY64" s="17"/>
      <c r="KZ64" s="17"/>
      <c r="LA64" s="17"/>
      <c r="LB64" s="17"/>
      <c r="LC64" s="17"/>
      <c r="LD64" s="17"/>
      <c r="LE64" s="17"/>
      <c r="LF64" s="17"/>
      <c r="LG64" s="17"/>
      <c r="LH64" s="17"/>
      <c r="LI64" s="17"/>
      <c r="LJ64" s="17"/>
      <c r="LK64" s="17"/>
      <c r="LL64" s="17"/>
      <c r="LM64" s="17"/>
      <c r="LN64" s="17"/>
      <c r="LO64" s="17"/>
      <c r="LP64" s="17"/>
      <c r="LQ64" s="17"/>
      <c r="LR64" s="17"/>
      <c r="LS64" s="17"/>
      <c r="LT64" s="17"/>
      <c r="LU64" s="17"/>
      <c r="LV64" s="17"/>
      <c r="LW64" s="17"/>
      <c r="LX64" s="17"/>
      <c r="LY64" s="17"/>
      <c r="LZ64" s="17"/>
      <c r="MA64" s="17"/>
      <c r="MB64" s="17"/>
      <c r="MC64" s="17"/>
      <c r="MD64" s="17"/>
      <c r="ME64" s="17"/>
      <c r="MF64" s="17"/>
      <c r="MG64" s="17"/>
      <c r="MH64" s="17"/>
      <c r="MI64" s="17"/>
      <c r="MJ64" s="17"/>
      <c r="MK64" s="17"/>
      <c r="ML64" s="17"/>
      <c r="MM64" s="17"/>
      <c r="MN64" s="17"/>
      <c r="MO64" s="17"/>
    </row>
    <row r="65" spans="1:353" x14ac:dyDescent="0.2">
      <c r="C65" s="10" t="s">
        <v>108</v>
      </c>
      <c r="D65" s="10"/>
      <c r="E65" s="30">
        <v>0.30304999999999999</v>
      </c>
      <c r="F65" s="28">
        <f>+D65*E65</f>
        <v>0</v>
      </c>
      <c r="G65" s="17"/>
      <c r="H65" s="47" t="s">
        <v>109</v>
      </c>
      <c r="I65" s="17"/>
      <c r="GN65" s="17"/>
      <c r="GO65" s="17"/>
      <c r="GP65" s="17"/>
      <c r="GQ65" s="17"/>
      <c r="GR65" s="17"/>
      <c r="GS65" s="17"/>
      <c r="GT65" s="17"/>
      <c r="GU65" s="17"/>
      <c r="GV65" s="17"/>
      <c r="GW65" s="17"/>
      <c r="GX65" s="17"/>
      <c r="GY65" s="17"/>
      <c r="GZ65" s="17"/>
      <c r="HA65" s="17"/>
      <c r="HB65" s="17"/>
      <c r="HC65" s="17"/>
      <c r="HD65" s="17"/>
      <c r="HE65" s="17"/>
      <c r="HF65" s="17"/>
      <c r="HG65" s="17"/>
      <c r="HH65" s="17"/>
      <c r="HI65" s="17"/>
      <c r="HJ65" s="17"/>
      <c r="HK65" s="17"/>
      <c r="HL65" s="17"/>
      <c r="HM65" s="17"/>
      <c r="HN65" s="17"/>
      <c r="HO65" s="17"/>
      <c r="HP65" s="17"/>
      <c r="HQ65" s="17"/>
      <c r="HR65" s="17"/>
      <c r="HS65" s="17"/>
      <c r="HT65" s="17"/>
      <c r="HU65" s="17"/>
      <c r="HV65" s="17"/>
      <c r="HW65" s="17"/>
      <c r="HX65" s="17"/>
      <c r="HY65" s="17"/>
      <c r="HZ65" s="17"/>
      <c r="IA65" s="17"/>
      <c r="IB65" s="17"/>
      <c r="IC65" s="17"/>
      <c r="ID65" s="17"/>
      <c r="IE65" s="17"/>
      <c r="IF65" s="17"/>
      <c r="IG65" s="17"/>
      <c r="IH65" s="17"/>
      <c r="II65" s="17"/>
      <c r="IJ65" s="17"/>
      <c r="IK65" s="17"/>
      <c r="IL65" s="17"/>
      <c r="IM65" s="17"/>
      <c r="IN65" s="17"/>
      <c r="IO65" s="17"/>
      <c r="IP65" s="17"/>
      <c r="IQ65" s="17"/>
      <c r="IR65" s="17"/>
      <c r="IS65" s="17"/>
      <c r="IT65" s="17"/>
      <c r="IU65" s="17"/>
      <c r="IV65" s="17"/>
      <c r="IW65" s="17"/>
      <c r="IX65" s="17"/>
      <c r="IY65" s="17"/>
      <c r="IZ65" s="17"/>
      <c r="JA65" s="17"/>
      <c r="JB65" s="17"/>
      <c r="JC65" s="17"/>
      <c r="JD65" s="17"/>
      <c r="JE65" s="17"/>
      <c r="JF65" s="17"/>
      <c r="JG65" s="17"/>
      <c r="JH65" s="17"/>
      <c r="JI65" s="17"/>
      <c r="JJ65" s="17"/>
      <c r="JK65" s="17"/>
      <c r="JL65" s="17"/>
      <c r="JM65" s="17"/>
      <c r="JN65" s="17"/>
      <c r="JO65" s="17"/>
      <c r="JP65" s="17"/>
      <c r="JQ65" s="17"/>
      <c r="JR65" s="17"/>
      <c r="JS65" s="17"/>
      <c r="JT65" s="17"/>
      <c r="JU65" s="17"/>
      <c r="JV65" s="17"/>
      <c r="JW65" s="17"/>
      <c r="JX65" s="17"/>
      <c r="JY65" s="17"/>
      <c r="JZ65" s="17"/>
      <c r="KA65" s="17"/>
      <c r="KB65" s="17"/>
      <c r="KC65" s="17"/>
      <c r="KD65" s="17"/>
      <c r="KE65" s="17"/>
      <c r="KF65" s="17"/>
      <c r="KG65" s="17"/>
      <c r="KH65" s="17"/>
      <c r="KI65" s="17"/>
      <c r="KJ65" s="17"/>
      <c r="KK65" s="17"/>
      <c r="KL65" s="17"/>
      <c r="KM65" s="17"/>
      <c r="KN65" s="17"/>
      <c r="KO65" s="17"/>
      <c r="KP65" s="17"/>
      <c r="KQ65" s="17"/>
      <c r="KR65" s="17"/>
      <c r="KS65" s="17"/>
      <c r="KT65" s="17"/>
      <c r="KU65" s="17"/>
      <c r="KV65" s="17"/>
      <c r="KW65" s="17"/>
      <c r="KX65" s="17"/>
      <c r="KY65" s="17"/>
      <c r="KZ65" s="17"/>
      <c r="LA65" s="17"/>
      <c r="LB65" s="17"/>
      <c r="LC65" s="17"/>
      <c r="LD65" s="17"/>
      <c r="LE65" s="17"/>
      <c r="LF65" s="17"/>
      <c r="LG65" s="17"/>
      <c r="LH65" s="17"/>
      <c r="LI65" s="17"/>
      <c r="LJ65" s="17"/>
      <c r="LK65" s="17"/>
      <c r="LL65" s="17"/>
      <c r="LM65" s="17"/>
      <c r="LN65" s="17"/>
      <c r="LO65" s="17"/>
      <c r="LP65" s="17"/>
      <c r="LQ65" s="17"/>
      <c r="LR65" s="17"/>
      <c r="LS65" s="17"/>
      <c r="LT65" s="17"/>
      <c r="LU65" s="17"/>
      <c r="LV65" s="17"/>
      <c r="LW65" s="17"/>
      <c r="LX65" s="17"/>
      <c r="LY65" s="17"/>
      <c r="LZ65" s="17"/>
      <c r="MA65" s="17"/>
      <c r="MB65" s="17"/>
      <c r="MC65" s="17"/>
      <c r="MD65" s="17"/>
      <c r="ME65" s="17"/>
      <c r="MF65" s="17"/>
      <c r="MG65" s="17"/>
      <c r="MH65" s="17"/>
      <c r="MI65" s="17"/>
      <c r="MJ65" s="17"/>
      <c r="MK65" s="17"/>
      <c r="ML65" s="17"/>
      <c r="MM65" s="17"/>
      <c r="MN65" s="17"/>
      <c r="MO65" s="17"/>
    </row>
    <row r="66" spans="1:353" x14ac:dyDescent="0.2">
      <c r="A66" s="14"/>
      <c r="B66" s="14"/>
      <c r="C66" s="14"/>
      <c r="D66" s="12"/>
      <c r="E66" s="29"/>
      <c r="F66" s="38"/>
      <c r="G66" s="59"/>
      <c r="H66" s="17"/>
      <c r="I66" s="61"/>
      <c r="J66" s="61"/>
    </row>
    <row r="67" spans="1:353" x14ac:dyDescent="0.2">
      <c r="C67" s="13" t="s">
        <v>28</v>
      </c>
      <c r="D67" s="11" t="s">
        <v>84</v>
      </c>
      <c r="E67" s="11" t="s">
        <v>41</v>
      </c>
      <c r="F67" s="11" t="s">
        <v>102</v>
      </c>
      <c r="G67" s="59"/>
      <c r="H67" s="17"/>
      <c r="I67" s="60"/>
      <c r="J67" s="60"/>
    </row>
    <row r="68" spans="1:353" x14ac:dyDescent="0.2">
      <c r="A68" s="27" t="s">
        <v>3</v>
      </c>
      <c r="B68" s="10" t="s">
        <v>4</v>
      </c>
      <c r="C68" s="10" t="s">
        <v>28</v>
      </c>
      <c r="D68" s="10">
        <v>0</v>
      </c>
      <c r="E68" s="28">
        <v>965</v>
      </c>
      <c r="F68" s="28">
        <f t="shared" ref="F68:F75" si="7">+D68*E68</f>
        <v>0</v>
      </c>
      <c r="G68" s="59"/>
      <c r="H68" s="17" t="s">
        <v>95</v>
      </c>
      <c r="I68" s="26"/>
      <c r="J68" s="25"/>
    </row>
    <row r="69" spans="1:353" x14ac:dyDescent="0.2">
      <c r="A69" s="27" t="s">
        <v>6</v>
      </c>
      <c r="B69" s="10" t="s">
        <v>7</v>
      </c>
      <c r="C69" s="10" t="s">
        <v>28</v>
      </c>
      <c r="D69" s="10">
        <v>0</v>
      </c>
      <c r="E69" s="28">
        <v>785</v>
      </c>
      <c r="F69" s="28">
        <f t="shared" si="7"/>
        <v>0</v>
      </c>
      <c r="G69" s="59"/>
      <c r="H69" s="17" t="s">
        <v>95</v>
      </c>
      <c r="I69" s="26"/>
      <c r="J69" s="25"/>
    </row>
    <row r="70" spans="1:353" x14ac:dyDescent="0.2">
      <c r="A70" s="27" t="s">
        <v>8</v>
      </c>
      <c r="B70" s="10" t="s">
        <v>9</v>
      </c>
      <c r="C70" s="10" t="s">
        <v>28</v>
      </c>
      <c r="D70" s="10">
        <v>0</v>
      </c>
      <c r="E70" s="28">
        <v>650</v>
      </c>
      <c r="F70" s="28">
        <f t="shared" si="7"/>
        <v>0</v>
      </c>
      <c r="G70" s="59"/>
      <c r="H70" s="17" t="s">
        <v>95</v>
      </c>
      <c r="I70" s="26"/>
      <c r="J70" s="25"/>
    </row>
    <row r="71" spans="1:353" x14ac:dyDescent="0.2">
      <c r="A71" s="27" t="s">
        <v>10</v>
      </c>
      <c r="B71" s="10" t="s">
        <v>11</v>
      </c>
      <c r="C71" s="10" t="s">
        <v>28</v>
      </c>
      <c r="D71" s="10">
        <v>0</v>
      </c>
      <c r="E71" s="28">
        <v>390</v>
      </c>
      <c r="F71" s="28">
        <f t="shared" si="7"/>
        <v>0</v>
      </c>
      <c r="G71" s="59"/>
      <c r="H71" s="17" t="s">
        <v>95</v>
      </c>
      <c r="I71" s="26"/>
      <c r="J71" s="25"/>
    </row>
    <row r="72" spans="1:353" x14ac:dyDescent="0.2">
      <c r="A72" s="27" t="s">
        <v>12</v>
      </c>
      <c r="B72" s="10" t="s">
        <v>13</v>
      </c>
      <c r="C72" s="10" t="s">
        <v>28</v>
      </c>
      <c r="D72" s="10">
        <v>0</v>
      </c>
      <c r="E72" s="28">
        <v>235</v>
      </c>
      <c r="F72" s="28">
        <f t="shared" si="7"/>
        <v>0</v>
      </c>
      <c r="G72" s="59"/>
      <c r="H72" s="17" t="s">
        <v>95</v>
      </c>
      <c r="I72" s="26"/>
      <c r="J72" s="25"/>
    </row>
    <row r="73" spans="1:353" x14ac:dyDescent="0.2">
      <c r="C73" s="10" t="s">
        <v>14</v>
      </c>
      <c r="D73" s="10">
        <v>0</v>
      </c>
      <c r="E73" s="28">
        <v>105</v>
      </c>
      <c r="F73" s="28">
        <f t="shared" si="7"/>
        <v>0</v>
      </c>
      <c r="G73" s="59"/>
      <c r="H73" s="17" t="s">
        <v>89</v>
      </c>
      <c r="I73" s="26"/>
      <c r="J73" s="25"/>
    </row>
    <row r="74" spans="1:353" x14ac:dyDescent="0.2">
      <c r="C74" s="10" t="s">
        <v>15</v>
      </c>
      <c r="D74" s="10">
        <v>0</v>
      </c>
      <c r="E74" s="28">
        <v>52</v>
      </c>
      <c r="F74" s="28">
        <f t="shared" si="7"/>
        <v>0</v>
      </c>
      <c r="G74" s="59"/>
      <c r="H74" s="17" t="s">
        <v>90</v>
      </c>
      <c r="I74" s="26"/>
      <c r="J74" s="25"/>
    </row>
    <row r="75" spans="1:353" x14ac:dyDescent="0.2">
      <c r="C75" s="10" t="s">
        <v>16</v>
      </c>
      <c r="D75" s="10">
        <v>0</v>
      </c>
      <c r="E75" s="28">
        <v>21</v>
      </c>
      <c r="F75" s="28">
        <f t="shared" si="7"/>
        <v>0</v>
      </c>
      <c r="G75" s="59"/>
      <c r="H75" s="17"/>
      <c r="I75" s="26"/>
      <c r="J75" s="25"/>
    </row>
    <row r="76" spans="1:353" x14ac:dyDescent="0.2">
      <c r="A76" s="14" t="s">
        <v>24</v>
      </c>
      <c r="B76" s="14"/>
      <c r="C76" s="14"/>
      <c r="D76" s="12"/>
      <c r="E76" s="29"/>
      <c r="F76" s="38">
        <f>SUM(F68:F75)</f>
        <v>0</v>
      </c>
      <c r="G76" s="59"/>
      <c r="H76" s="17"/>
      <c r="I76" s="61"/>
      <c r="J76" s="61"/>
    </row>
    <row r="77" spans="1:353" x14ac:dyDescent="0.2">
      <c r="D77" s="10"/>
      <c r="G77" s="59"/>
      <c r="H77" s="17"/>
      <c r="I77" s="25"/>
      <c r="J77" s="25"/>
    </row>
    <row r="78" spans="1:353" x14ac:dyDescent="0.2">
      <c r="C78" s="10" t="s">
        <v>29</v>
      </c>
      <c r="D78" s="10"/>
      <c r="E78" s="30">
        <v>0.30304999999999999</v>
      </c>
      <c r="F78" s="28">
        <f>+D78*E78</f>
        <v>0</v>
      </c>
      <c r="G78" s="59"/>
      <c r="H78" s="47" t="s">
        <v>96</v>
      </c>
      <c r="I78" s="26"/>
      <c r="J78" s="25"/>
    </row>
    <row r="79" spans="1:353" x14ac:dyDescent="0.2">
      <c r="D79" s="10"/>
      <c r="G79" s="59"/>
      <c r="H79" s="17"/>
      <c r="I79" s="25"/>
      <c r="J79" s="25"/>
    </row>
    <row r="80" spans="1:353" x14ac:dyDescent="0.2">
      <c r="C80" s="13" t="s">
        <v>56</v>
      </c>
      <c r="D80" s="11" t="s">
        <v>84</v>
      </c>
      <c r="E80" s="11" t="s">
        <v>41</v>
      </c>
      <c r="F80" s="11" t="s">
        <v>102</v>
      </c>
      <c r="G80" s="59"/>
      <c r="H80" s="17"/>
      <c r="I80" s="60"/>
      <c r="J80" s="60"/>
    </row>
    <row r="81" spans="1:10" x14ac:dyDescent="0.2">
      <c r="A81" s="27" t="s">
        <v>3</v>
      </c>
      <c r="B81" s="10" t="s">
        <v>4</v>
      </c>
      <c r="C81" s="10" t="s">
        <v>30</v>
      </c>
      <c r="D81" s="10">
        <v>0</v>
      </c>
      <c r="E81" s="28">
        <v>2560</v>
      </c>
      <c r="F81" s="28">
        <f t="shared" ref="F81:F88" si="8">+D81*E81</f>
        <v>0</v>
      </c>
      <c r="G81" s="59"/>
      <c r="H81" s="17"/>
      <c r="I81" s="26"/>
      <c r="J81" s="25"/>
    </row>
    <row r="82" spans="1:10" x14ac:dyDescent="0.2">
      <c r="A82" s="27" t="s">
        <v>6</v>
      </c>
      <c r="B82" s="10" t="s">
        <v>7</v>
      </c>
      <c r="C82" s="10" t="s">
        <v>30</v>
      </c>
      <c r="D82" s="10">
        <v>0</v>
      </c>
      <c r="E82" s="28">
        <v>1880</v>
      </c>
      <c r="F82" s="28">
        <f t="shared" si="8"/>
        <v>0</v>
      </c>
      <c r="G82" s="59"/>
      <c r="H82" s="17"/>
      <c r="I82" s="26"/>
      <c r="J82" s="25"/>
    </row>
    <row r="83" spans="1:10" x14ac:dyDescent="0.2">
      <c r="A83" s="27" t="s">
        <v>8</v>
      </c>
      <c r="B83" s="10" t="s">
        <v>9</v>
      </c>
      <c r="C83" s="10" t="s">
        <v>30</v>
      </c>
      <c r="D83" s="10">
        <v>0</v>
      </c>
      <c r="E83" s="28">
        <v>1230</v>
      </c>
      <c r="F83" s="28">
        <f t="shared" si="8"/>
        <v>0</v>
      </c>
      <c r="G83" s="59"/>
      <c r="H83" s="17"/>
      <c r="I83" s="26"/>
      <c r="J83" s="25"/>
    </row>
    <row r="84" spans="1:10" x14ac:dyDescent="0.2">
      <c r="A84" s="27" t="s">
        <v>10</v>
      </c>
      <c r="B84" s="10" t="s">
        <v>11</v>
      </c>
      <c r="C84" s="10" t="s">
        <v>30</v>
      </c>
      <c r="D84" s="10">
        <v>0</v>
      </c>
      <c r="E84" s="28">
        <v>800</v>
      </c>
      <c r="F84" s="28">
        <f t="shared" si="8"/>
        <v>0</v>
      </c>
      <c r="G84" s="59"/>
      <c r="H84" s="17"/>
      <c r="I84" s="26"/>
      <c r="J84" s="25"/>
    </row>
    <row r="85" spans="1:10" x14ac:dyDescent="0.2">
      <c r="A85" s="27" t="s">
        <v>12</v>
      </c>
      <c r="B85" s="10" t="s">
        <v>13</v>
      </c>
      <c r="C85" s="10" t="s">
        <v>30</v>
      </c>
      <c r="D85" s="10">
        <v>0</v>
      </c>
      <c r="E85" s="28">
        <v>550</v>
      </c>
      <c r="F85" s="28">
        <f t="shared" si="8"/>
        <v>0</v>
      </c>
      <c r="G85" s="59"/>
      <c r="H85" s="17"/>
      <c r="I85" s="26"/>
      <c r="J85" s="25"/>
    </row>
    <row r="86" spans="1:10" x14ac:dyDescent="0.2">
      <c r="C86" s="10" t="s">
        <v>14</v>
      </c>
      <c r="D86" s="10">
        <v>0</v>
      </c>
      <c r="E86" s="28">
        <v>261</v>
      </c>
      <c r="F86" s="28">
        <f t="shared" si="8"/>
        <v>0</v>
      </c>
      <c r="G86" s="59"/>
      <c r="H86" s="17" t="s">
        <v>89</v>
      </c>
      <c r="I86" s="26"/>
      <c r="J86" s="25"/>
    </row>
    <row r="87" spans="1:10" x14ac:dyDescent="0.2">
      <c r="C87" s="10" t="s">
        <v>15</v>
      </c>
      <c r="D87" s="10">
        <v>0</v>
      </c>
      <c r="E87" s="28">
        <v>131</v>
      </c>
      <c r="F87" s="28">
        <f t="shared" si="8"/>
        <v>0</v>
      </c>
      <c r="G87" s="59"/>
      <c r="H87" s="17" t="s">
        <v>90</v>
      </c>
      <c r="I87" s="26"/>
      <c r="J87" s="25"/>
    </row>
    <row r="88" spans="1:10" x14ac:dyDescent="0.2">
      <c r="C88" s="10" t="s">
        <v>16</v>
      </c>
      <c r="D88" s="10">
        <v>0</v>
      </c>
      <c r="E88" s="28">
        <v>52</v>
      </c>
      <c r="F88" s="28">
        <f t="shared" si="8"/>
        <v>0</v>
      </c>
      <c r="G88" s="59"/>
      <c r="H88" s="17"/>
      <c r="I88" s="26"/>
      <c r="J88" s="25"/>
    </row>
    <row r="89" spans="1:10" x14ac:dyDescent="0.2">
      <c r="A89" s="14" t="s">
        <v>24</v>
      </c>
      <c r="B89" s="14"/>
      <c r="C89" s="14"/>
      <c r="D89" s="12"/>
      <c r="E89" s="29"/>
      <c r="F89" s="38">
        <f>SUM(F81:F88)</f>
        <v>0</v>
      </c>
      <c r="G89" s="59"/>
      <c r="H89" s="17"/>
      <c r="I89" s="61"/>
      <c r="J89" s="61"/>
    </row>
    <row r="90" spans="1:10" x14ac:dyDescent="0.2">
      <c r="D90" s="10"/>
      <c r="G90" s="59"/>
      <c r="H90" s="17"/>
      <c r="I90" s="25"/>
      <c r="J90" s="25"/>
    </row>
    <row r="91" spans="1:10" x14ac:dyDescent="0.2">
      <c r="C91" s="10" t="s">
        <v>31</v>
      </c>
      <c r="D91" s="10">
        <v>0</v>
      </c>
      <c r="E91" s="30">
        <v>0.62699999999999989</v>
      </c>
      <c r="F91" s="28">
        <f t="shared" ref="F91:F92" si="9">+D91*E91</f>
        <v>0</v>
      </c>
      <c r="G91" s="59"/>
      <c r="H91" s="17" t="s">
        <v>104</v>
      </c>
      <c r="I91" s="26"/>
    </row>
    <row r="92" spans="1:10" x14ac:dyDescent="0.2">
      <c r="C92" s="10" t="s">
        <v>45</v>
      </c>
      <c r="D92" s="10">
        <v>0</v>
      </c>
      <c r="E92" s="30">
        <v>0.30304999999999999</v>
      </c>
      <c r="F92" s="28">
        <f t="shared" si="9"/>
        <v>0</v>
      </c>
      <c r="G92" s="59"/>
      <c r="H92" s="17" t="s">
        <v>98</v>
      </c>
      <c r="I92" s="26"/>
    </row>
    <row r="93" spans="1:10" x14ac:dyDescent="0.2">
      <c r="D93" s="10"/>
      <c r="G93" s="59"/>
      <c r="H93" s="17"/>
      <c r="I93" s="25"/>
      <c r="J93" s="25"/>
    </row>
    <row r="94" spans="1:10" x14ac:dyDescent="0.2">
      <c r="C94" s="13" t="s">
        <v>57</v>
      </c>
      <c r="D94" s="11" t="s">
        <v>84</v>
      </c>
      <c r="E94" s="11" t="s">
        <v>41</v>
      </c>
      <c r="F94" s="11" t="s">
        <v>102</v>
      </c>
      <c r="G94" s="59"/>
      <c r="H94" s="17"/>
      <c r="I94" s="60"/>
      <c r="J94" s="60"/>
    </row>
    <row r="95" spans="1:10" x14ac:dyDescent="0.2">
      <c r="A95" s="27" t="s">
        <v>3</v>
      </c>
      <c r="B95" s="10" t="s">
        <v>4</v>
      </c>
      <c r="C95" s="10" t="s">
        <v>32</v>
      </c>
      <c r="D95" s="10">
        <v>0</v>
      </c>
      <c r="E95" s="28">
        <v>2065</v>
      </c>
      <c r="F95" s="28">
        <f t="shared" ref="F95:F102" si="10">+D95*E95</f>
        <v>0</v>
      </c>
      <c r="G95" s="59"/>
      <c r="H95" s="17"/>
      <c r="I95" s="26"/>
      <c r="J95" s="25"/>
    </row>
    <row r="96" spans="1:10" x14ac:dyDescent="0.2">
      <c r="A96" s="27" t="s">
        <v>6</v>
      </c>
      <c r="B96" s="10" t="s">
        <v>7</v>
      </c>
      <c r="C96" s="10" t="s">
        <v>32</v>
      </c>
      <c r="D96" s="10">
        <v>0</v>
      </c>
      <c r="E96" s="28">
        <v>1350</v>
      </c>
      <c r="F96" s="28">
        <f t="shared" si="10"/>
        <v>0</v>
      </c>
      <c r="G96" s="59"/>
      <c r="H96" s="17"/>
      <c r="I96" s="26"/>
      <c r="J96" s="25"/>
    </row>
    <row r="97" spans="1:10" x14ac:dyDescent="0.2">
      <c r="A97" s="27" t="s">
        <v>8</v>
      </c>
      <c r="B97" s="10" t="s">
        <v>9</v>
      </c>
      <c r="C97" s="10" t="s">
        <v>32</v>
      </c>
      <c r="D97" s="10">
        <v>0</v>
      </c>
      <c r="E97" s="28">
        <v>885</v>
      </c>
      <c r="F97" s="28">
        <f t="shared" si="10"/>
        <v>0</v>
      </c>
      <c r="G97" s="59"/>
      <c r="H97" s="17"/>
      <c r="I97" s="26"/>
      <c r="J97" s="25"/>
    </row>
    <row r="98" spans="1:10" x14ac:dyDescent="0.2">
      <c r="A98" s="27" t="s">
        <v>10</v>
      </c>
      <c r="B98" s="10" t="s">
        <v>11</v>
      </c>
      <c r="C98" s="10" t="s">
        <v>32</v>
      </c>
      <c r="D98" s="10">
        <v>0</v>
      </c>
      <c r="E98" s="28">
        <v>570</v>
      </c>
      <c r="F98" s="28">
        <f t="shared" si="10"/>
        <v>0</v>
      </c>
      <c r="G98" s="59"/>
      <c r="H98" s="17"/>
      <c r="I98" s="26"/>
      <c r="J98" s="25"/>
    </row>
    <row r="99" spans="1:10" x14ac:dyDescent="0.2">
      <c r="A99" s="27" t="s">
        <v>12</v>
      </c>
      <c r="B99" s="10" t="s">
        <v>13</v>
      </c>
      <c r="C99" s="10" t="s">
        <v>32</v>
      </c>
      <c r="D99" s="10">
        <v>0</v>
      </c>
      <c r="E99" s="28">
        <v>355</v>
      </c>
      <c r="F99" s="28">
        <f t="shared" si="10"/>
        <v>0</v>
      </c>
      <c r="G99" s="59"/>
      <c r="H99" s="17"/>
      <c r="I99" s="26"/>
      <c r="J99" s="25"/>
    </row>
    <row r="100" spans="1:10" x14ac:dyDescent="0.2">
      <c r="C100" s="10" t="s">
        <v>14</v>
      </c>
      <c r="D100" s="10">
        <v>0</v>
      </c>
      <c r="E100" s="28">
        <v>167</v>
      </c>
      <c r="F100" s="28">
        <f t="shared" si="10"/>
        <v>0</v>
      </c>
      <c r="G100" s="59"/>
      <c r="H100" s="17"/>
      <c r="I100" s="26"/>
      <c r="J100" s="25"/>
    </row>
    <row r="101" spans="1:10" x14ac:dyDescent="0.2">
      <c r="C101" s="10" t="s">
        <v>15</v>
      </c>
      <c r="D101" s="10">
        <v>0</v>
      </c>
      <c r="E101" s="28">
        <v>84</v>
      </c>
      <c r="F101" s="28">
        <f t="shared" si="10"/>
        <v>0</v>
      </c>
      <c r="G101" s="59"/>
      <c r="H101" s="17"/>
      <c r="I101" s="26"/>
      <c r="J101" s="25"/>
    </row>
    <row r="102" spans="1:10" x14ac:dyDescent="0.2">
      <c r="C102" s="10" t="s">
        <v>16</v>
      </c>
      <c r="D102" s="10">
        <v>0</v>
      </c>
      <c r="E102" s="28">
        <v>36</v>
      </c>
      <c r="F102" s="28">
        <f t="shared" si="10"/>
        <v>0</v>
      </c>
      <c r="G102" s="59"/>
      <c r="H102" s="17"/>
      <c r="I102" s="26"/>
      <c r="J102" s="25"/>
    </row>
    <row r="103" spans="1:10" x14ac:dyDescent="0.2">
      <c r="A103" s="14" t="s">
        <v>24</v>
      </c>
      <c r="B103" s="14"/>
      <c r="C103" s="14"/>
      <c r="D103" s="12"/>
      <c r="E103" s="29"/>
      <c r="F103" s="38">
        <f>SUM(F95:F102)</f>
        <v>0</v>
      </c>
      <c r="G103" s="59"/>
      <c r="H103" s="17"/>
      <c r="I103" s="61"/>
      <c r="J103" s="61"/>
    </row>
    <row r="104" spans="1:10" x14ac:dyDescent="0.2">
      <c r="D104" s="10"/>
      <c r="G104" s="59"/>
      <c r="H104" s="17"/>
      <c r="I104" s="25"/>
      <c r="J104" s="25"/>
    </row>
    <row r="105" spans="1:10" x14ac:dyDescent="0.2">
      <c r="C105" s="13" t="s">
        <v>33</v>
      </c>
      <c r="D105" s="11" t="s">
        <v>84</v>
      </c>
      <c r="E105" s="11" t="s">
        <v>41</v>
      </c>
      <c r="F105" s="11" t="s">
        <v>102</v>
      </c>
      <c r="G105" s="59"/>
      <c r="H105" s="17"/>
      <c r="I105" s="60"/>
      <c r="J105" s="60"/>
    </row>
    <row r="106" spans="1:10" x14ac:dyDescent="0.2">
      <c r="A106" s="10" t="s">
        <v>3</v>
      </c>
      <c r="B106" s="10" t="s">
        <v>4</v>
      </c>
      <c r="C106" s="10" t="s">
        <v>33</v>
      </c>
      <c r="D106" s="10">
        <v>0</v>
      </c>
      <c r="E106" s="28">
        <v>920</v>
      </c>
      <c r="F106" s="28">
        <f t="shared" ref="F106:F113" si="11">+D106*E106</f>
        <v>0</v>
      </c>
      <c r="G106" s="59"/>
      <c r="H106" s="17" t="s">
        <v>99</v>
      </c>
      <c r="I106" s="26"/>
    </row>
    <row r="107" spans="1:10" x14ac:dyDescent="0.2">
      <c r="A107" s="10" t="s">
        <v>6</v>
      </c>
      <c r="B107" s="10" t="s">
        <v>7</v>
      </c>
      <c r="C107" s="10" t="s">
        <v>33</v>
      </c>
      <c r="D107" s="10">
        <v>0</v>
      </c>
      <c r="E107" s="28">
        <v>740</v>
      </c>
      <c r="F107" s="28">
        <f t="shared" si="11"/>
        <v>0</v>
      </c>
      <c r="G107" s="59"/>
      <c r="H107" s="17" t="s">
        <v>99</v>
      </c>
      <c r="I107" s="26"/>
    </row>
    <row r="108" spans="1:10" x14ac:dyDescent="0.2">
      <c r="A108" s="10" t="s">
        <v>8</v>
      </c>
      <c r="B108" s="10" t="s">
        <v>9</v>
      </c>
      <c r="C108" s="10" t="s">
        <v>33</v>
      </c>
      <c r="D108" s="10">
        <v>0</v>
      </c>
      <c r="E108" s="28">
        <v>600</v>
      </c>
      <c r="F108" s="28">
        <f t="shared" si="11"/>
        <v>0</v>
      </c>
      <c r="G108" s="59"/>
      <c r="H108" s="17" t="s">
        <v>99</v>
      </c>
      <c r="I108" s="26"/>
    </row>
    <row r="109" spans="1:10" x14ac:dyDescent="0.2">
      <c r="A109" s="27" t="s">
        <v>10</v>
      </c>
      <c r="B109" s="10" t="s">
        <v>11</v>
      </c>
      <c r="C109" s="10" t="s">
        <v>33</v>
      </c>
      <c r="D109" s="10">
        <v>0</v>
      </c>
      <c r="E109" s="28">
        <v>360</v>
      </c>
      <c r="F109" s="28">
        <f t="shared" si="11"/>
        <v>0</v>
      </c>
      <c r="G109" s="59"/>
      <c r="H109" s="17" t="s">
        <v>99</v>
      </c>
      <c r="I109" s="26"/>
    </row>
    <row r="110" spans="1:10" x14ac:dyDescent="0.2">
      <c r="A110" s="27" t="s">
        <v>12</v>
      </c>
      <c r="B110" s="10" t="s">
        <v>13</v>
      </c>
      <c r="C110" s="10" t="s">
        <v>33</v>
      </c>
      <c r="D110" s="10">
        <v>0</v>
      </c>
      <c r="E110" s="28">
        <v>195</v>
      </c>
      <c r="F110" s="28">
        <f t="shared" si="11"/>
        <v>0</v>
      </c>
      <c r="G110" s="59"/>
      <c r="H110" s="17" t="s">
        <v>99</v>
      </c>
      <c r="I110" s="26"/>
    </row>
    <row r="111" spans="1:10" x14ac:dyDescent="0.2">
      <c r="C111" s="10" t="s">
        <v>14</v>
      </c>
      <c r="D111" s="10">
        <v>0</v>
      </c>
      <c r="E111" s="28">
        <v>94</v>
      </c>
      <c r="F111" s="28">
        <f t="shared" si="11"/>
        <v>0</v>
      </c>
      <c r="G111" s="59"/>
      <c r="H111" s="17" t="s">
        <v>89</v>
      </c>
      <c r="I111" s="26"/>
    </row>
    <row r="112" spans="1:10" x14ac:dyDescent="0.2">
      <c r="C112" s="10" t="s">
        <v>15</v>
      </c>
      <c r="D112" s="10">
        <v>0</v>
      </c>
      <c r="E112" s="28">
        <v>47</v>
      </c>
      <c r="F112" s="28">
        <f t="shared" si="11"/>
        <v>0</v>
      </c>
      <c r="G112" s="59"/>
      <c r="H112" s="17" t="s">
        <v>90</v>
      </c>
      <c r="I112" s="26"/>
    </row>
    <row r="113" spans="1:195" x14ac:dyDescent="0.2">
      <c r="C113" s="10" t="s">
        <v>16</v>
      </c>
      <c r="D113" s="10">
        <v>0</v>
      </c>
      <c r="E113" s="28">
        <v>19</v>
      </c>
      <c r="F113" s="28">
        <f t="shared" si="11"/>
        <v>0</v>
      </c>
      <c r="G113" s="59"/>
      <c r="H113" s="17"/>
      <c r="I113" s="26"/>
    </row>
    <row r="114" spans="1:195" s="50" customFormat="1" ht="15" x14ac:dyDescent="0.25">
      <c r="A114" s="14" t="s">
        <v>24</v>
      </c>
      <c r="B114" s="14"/>
      <c r="C114" s="14"/>
      <c r="D114" s="58"/>
      <c r="E114" s="34"/>
      <c r="F114" s="38">
        <f>SUM(F106:F113)</f>
        <v>0</v>
      </c>
      <c r="G114" s="59"/>
      <c r="H114" s="49"/>
      <c r="I114" s="62"/>
      <c r="J114" s="61"/>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c r="CX114" s="49"/>
      <c r="CY114" s="49"/>
      <c r="CZ114" s="49"/>
      <c r="DA114" s="49"/>
      <c r="DB114" s="49"/>
      <c r="DC114" s="49"/>
      <c r="DD114" s="49"/>
      <c r="DE114" s="49"/>
      <c r="DF114" s="49"/>
      <c r="DG114" s="49"/>
      <c r="DH114" s="49"/>
      <c r="DI114" s="49"/>
      <c r="DJ114" s="49"/>
      <c r="DK114" s="49"/>
      <c r="DL114" s="49"/>
      <c r="DM114" s="49"/>
      <c r="DN114" s="49"/>
      <c r="DO114" s="49"/>
      <c r="DP114" s="49"/>
      <c r="DQ114" s="49"/>
      <c r="DR114" s="49"/>
      <c r="DS114" s="49"/>
      <c r="DT114" s="49"/>
      <c r="DU114" s="49"/>
      <c r="DV114" s="49"/>
      <c r="DW114" s="49"/>
      <c r="DX114" s="49"/>
      <c r="DY114" s="49"/>
      <c r="DZ114" s="49"/>
      <c r="EA114" s="49"/>
      <c r="EB114" s="49"/>
      <c r="EC114" s="49"/>
      <c r="ED114" s="49"/>
      <c r="EE114" s="49"/>
      <c r="EF114" s="49"/>
      <c r="EG114" s="49"/>
      <c r="EH114" s="49"/>
      <c r="EI114" s="49"/>
      <c r="EJ114" s="49"/>
      <c r="EK114" s="49"/>
      <c r="EL114" s="49"/>
      <c r="EM114" s="49"/>
      <c r="EN114" s="49"/>
      <c r="EO114" s="49"/>
      <c r="EP114" s="49"/>
      <c r="EQ114" s="49"/>
      <c r="ER114" s="49"/>
      <c r="ES114" s="49"/>
      <c r="ET114" s="49"/>
      <c r="EU114" s="49"/>
      <c r="EV114" s="49"/>
      <c r="EW114" s="49"/>
      <c r="EX114" s="49"/>
      <c r="EY114" s="49"/>
      <c r="EZ114" s="49"/>
      <c r="FA114" s="49"/>
      <c r="FB114" s="49"/>
      <c r="FC114" s="49"/>
      <c r="FD114" s="49"/>
      <c r="FE114" s="49"/>
      <c r="FF114" s="49"/>
      <c r="FG114" s="49"/>
      <c r="FH114" s="49"/>
      <c r="FI114" s="49"/>
      <c r="FJ114" s="49"/>
      <c r="FK114" s="49"/>
      <c r="FL114" s="49"/>
      <c r="FM114" s="49"/>
      <c r="FN114" s="49"/>
      <c r="FO114" s="49"/>
      <c r="FP114" s="49"/>
      <c r="FQ114" s="49"/>
      <c r="FR114" s="49"/>
      <c r="FS114" s="49"/>
      <c r="FT114" s="49"/>
      <c r="FU114" s="49"/>
      <c r="FV114" s="49"/>
      <c r="FW114" s="49"/>
      <c r="FX114" s="49"/>
      <c r="FY114" s="49"/>
      <c r="FZ114" s="49"/>
      <c r="GA114" s="49"/>
      <c r="GB114" s="49"/>
      <c r="GC114" s="49"/>
      <c r="GD114" s="49"/>
      <c r="GE114" s="49"/>
      <c r="GF114" s="49"/>
      <c r="GG114" s="49"/>
      <c r="GH114" s="49"/>
      <c r="GI114" s="49"/>
      <c r="GJ114" s="49"/>
      <c r="GK114" s="49"/>
      <c r="GL114" s="49"/>
      <c r="GM114" s="49"/>
    </row>
    <row r="115" spans="1:195" x14ac:dyDescent="0.2">
      <c r="D115" s="10"/>
      <c r="E115" s="33"/>
      <c r="G115" s="59"/>
      <c r="H115" s="17"/>
      <c r="I115" s="59"/>
      <c r="J115" s="25"/>
    </row>
    <row r="116" spans="1:195" x14ac:dyDescent="0.2">
      <c r="C116" s="10" t="s">
        <v>34</v>
      </c>
      <c r="D116" s="10">
        <v>0</v>
      </c>
      <c r="E116" s="30">
        <v>0.30304999999999999</v>
      </c>
      <c r="F116" s="28">
        <f>+D116*E116</f>
        <v>0</v>
      </c>
      <c r="G116" s="59"/>
      <c r="H116" s="47" t="s">
        <v>96</v>
      </c>
      <c r="I116" s="26"/>
      <c r="J116" s="25"/>
    </row>
    <row r="117" spans="1:195" x14ac:dyDescent="0.2">
      <c r="D117" s="10"/>
      <c r="G117" s="59"/>
      <c r="H117" s="17"/>
      <c r="I117" s="25"/>
      <c r="J117" s="25"/>
    </row>
    <row r="118" spans="1:195" x14ac:dyDescent="0.2">
      <c r="C118" s="13" t="s">
        <v>58</v>
      </c>
      <c r="D118" s="11" t="s">
        <v>84</v>
      </c>
      <c r="E118" s="11" t="s">
        <v>41</v>
      </c>
      <c r="F118" s="11" t="s">
        <v>102</v>
      </c>
      <c r="G118" s="59"/>
      <c r="H118" s="17"/>
      <c r="I118" s="60"/>
      <c r="J118" s="60"/>
    </row>
    <row r="119" spans="1:195" x14ac:dyDescent="0.2">
      <c r="A119" s="27" t="s">
        <v>3</v>
      </c>
      <c r="B119" s="10" t="s">
        <v>4</v>
      </c>
      <c r="C119" s="10" t="s">
        <v>35</v>
      </c>
      <c r="D119" s="10">
        <v>0</v>
      </c>
      <c r="E119" s="28">
        <v>2145</v>
      </c>
      <c r="F119" s="28">
        <f t="shared" ref="F119:F126" si="12">+D119*E119</f>
        <v>0</v>
      </c>
      <c r="G119" s="59"/>
      <c r="H119" s="17"/>
      <c r="I119" s="26"/>
      <c r="J119" s="25"/>
    </row>
    <row r="120" spans="1:195" x14ac:dyDescent="0.2">
      <c r="A120" s="27" t="s">
        <v>6</v>
      </c>
      <c r="B120" s="10" t="s">
        <v>7</v>
      </c>
      <c r="C120" s="10" t="s">
        <v>35</v>
      </c>
      <c r="D120" s="10">
        <v>0</v>
      </c>
      <c r="E120" s="28">
        <v>1630</v>
      </c>
      <c r="F120" s="28">
        <f t="shared" si="12"/>
        <v>0</v>
      </c>
      <c r="G120" s="59"/>
      <c r="H120" s="17"/>
      <c r="I120" s="26"/>
      <c r="J120" s="25"/>
    </row>
    <row r="121" spans="1:195" x14ac:dyDescent="0.2">
      <c r="A121" s="27" t="s">
        <v>8</v>
      </c>
      <c r="B121" s="10" t="s">
        <v>9</v>
      </c>
      <c r="C121" s="10" t="s">
        <v>35</v>
      </c>
      <c r="D121" s="10">
        <v>0</v>
      </c>
      <c r="E121" s="28">
        <v>1180</v>
      </c>
      <c r="F121" s="28">
        <f t="shared" si="12"/>
        <v>0</v>
      </c>
      <c r="G121" s="59"/>
      <c r="H121" s="17"/>
      <c r="I121" s="26"/>
      <c r="J121" s="25"/>
    </row>
    <row r="122" spans="1:195" x14ac:dyDescent="0.2">
      <c r="A122" s="27" t="s">
        <v>10</v>
      </c>
      <c r="B122" s="10" t="s">
        <v>11</v>
      </c>
      <c r="C122" s="10" t="s">
        <v>35</v>
      </c>
      <c r="D122" s="10">
        <v>0</v>
      </c>
      <c r="E122" s="28">
        <v>775</v>
      </c>
      <c r="F122" s="28">
        <f t="shared" si="12"/>
        <v>0</v>
      </c>
      <c r="G122" s="59"/>
      <c r="H122" s="17"/>
      <c r="I122" s="26"/>
      <c r="J122" s="25"/>
    </row>
    <row r="123" spans="1:195" x14ac:dyDescent="0.2">
      <c r="A123" s="27" t="s">
        <v>12</v>
      </c>
      <c r="B123" s="10" t="s">
        <v>13</v>
      </c>
      <c r="C123" s="10" t="s">
        <v>35</v>
      </c>
      <c r="D123" s="10">
        <v>0</v>
      </c>
      <c r="E123" s="28">
        <v>455</v>
      </c>
      <c r="F123" s="28">
        <f t="shared" si="12"/>
        <v>0</v>
      </c>
      <c r="G123" s="59"/>
      <c r="H123" s="17"/>
      <c r="I123" s="26"/>
      <c r="J123" s="25"/>
    </row>
    <row r="124" spans="1:195" x14ac:dyDescent="0.2">
      <c r="C124" s="10" t="s">
        <v>14</v>
      </c>
      <c r="D124" s="10">
        <v>0</v>
      </c>
      <c r="E124" s="28">
        <v>209</v>
      </c>
      <c r="F124" s="28">
        <f t="shared" si="12"/>
        <v>0</v>
      </c>
      <c r="G124" s="59"/>
      <c r="H124" s="17"/>
      <c r="I124" s="26"/>
      <c r="J124" s="25"/>
    </row>
    <row r="125" spans="1:195" x14ac:dyDescent="0.2">
      <c r="C125" s="10" t="s">
        <v>15</v>
      </c>
      <c r="D125" s="10">
        <v>0</v>
      </c>
      <c r="E125" s="28">
        <v>105</v>
      </c>
      <c r="F125" s="28">
        <f t="shared" si="12"/>
        <v>0</v>
      </c>
      <c r="G125" s="59"/>
      <c r="H125" s="17"/>
      <c r="I125" s="26"/>
      <c r="J125" s="25"/>
    </row>
    <row r="126" spans="1:195" x14ac:dyDescent="0.2">
      <c r="C126" s="10" t="s">
        <v>16</v>
      </c>
      <c r="D126" s="10">
        <v>0</v>
      </c>
      <c r="E126" s="28">
        <v>42</v>
      </c>
      <c r="F126" s="28">
        <f t="shared" si="12"/>
        <v>0</v>
      </c>
      <c r="G126" s="59"/>
      <c r="H126" s="17"/>
      <c r="I126" s="26"/>
      <c r="J126" s="25"/>
    </row>
    <row r="127" spans="1:195" x14ac:dyDescent="0.2">
      <c r="A127" s="14" t="s">
        <v>24</v>
      </c>
      <c r="B127" s="14"/>
      <c r="C127" s="14"/>
      <c r="D127" s="12"/>
      <c r="E127" s="29"/>
      <c r="F127" s="38">
        <f>SUM(F119:F126)</f>
        <v>0</v>
      </c>
      <c r="G127" s="59"/>
      <c r="H127" s="17"/>
      <c r="I127" s="61"/>
      <c r="J127" s="61"/>
    </row>
    <row r="128" spans="1:195" x14ac:dyDescent="0.2">
      <c r="D128" s="10"/>
      <c r="G128" s="59"/>
      <c r="H128" s="17"/>
      <c r="I128" s="25"/>
      <c r="J128" s="25"/>
    </row>
    <row r="129" spans="1:10" x14ac:dyDescent="0.2">
      <c r="C129" s="13" t="s">
        <v>59</v>
      </c>
      <c r="D129" s="11" t="s">
        <v>84</v>
      </c>
      <c r="E129" s="11" t="s">
        <v>41</v>
      </c>
      <c r="F129" s="11" t="s">
        <v>102</v>
      </c>
      <c r="G129" s="59"/>
      <c r="H129" s="17"/>
      <c r="I129" s="60"/>
      <c r="J129" s="60"/>
    </row>
    <row r="130" spans="1:10" x14ac:dyDescent="0.2">
      <c r="A130" s="27" t="s">
        <v>3</v>
      </c>
      <c r="B130" s="10" t="s">
        <v>4</v>
      </c>
      <c r="C130" s="10" t="s">
        <v>36</v>
      </c>
      <c r="D130" s="10">
        <v>0</v>
      </c>
      <c r="E130" s="28">
        <v>1200</v>
      </c>
      <c r="F130" s="28">
        <f t="shared" ref="F130:F137" si="13">+D130*E130</f>
        <v>0</v>
      </c>
      <c r="G130" s="59"/>
      <c r="H130" s="17" t="s">
        <v>100</v>
      </c>
      <c r="I130" s="26"/>
      <c r="J130" s="25"/>
    </row>
    <row r="131" spans="1:10" x14ac:dyDescent="0.2">
      <c r="A131" s="27" t="s">
        <v>6</v>
      </c>
      <c r="B131" s="10" t="s">
        <v>7</v>
      </c>
      <c r="C131" s="10" t="s">
        <v>36</v>
      </c>
      <c r="D131" s="10">
        <v>0</v>
      </c>
      <c r="E131" s="28">
        <v>905</v>
      </c>
      <c r="F131" s="28">
        <f t="shared" si="13"/>
        <v>0</v>
      </c>
      <c r="G131" s="59"/>
      <c r="H131" s="17" t="s">
        <v>100</v>
      </c>
      <c r="I131" s="26"/>
      <c r="J131" s="25"/>
    </row>
    <row r="132" spans="1:10" x14ac:dyDescent="0.2">
      <c r="A132" s="27" t="s">
        <v>8</v>
      </c>
      <c r="B132" s="10" t="s">
        <v>9</v>
      </c>
      <c r="C132" s="10" t="s">
        <v>36</v>
      </c>
      <c r="D132" s="10">
        <v>0</v>
      </c>
      <c r="E132" s="28">
        <v>680</v>
      </c>
      <c r="F132" s="28">
        <f t="shared" si="13"/>
        <v>0</v>
      </c>
      <c r="G132" s="59"/>
      <c r="H132" s="17" t="s">
        <v>100</v>
      </c>
      <c r="I132" s="26"/>
      <c r="J132" s="25"/>
    </row>
    <row r="133" spans="1:10" x14ac:dyDescent="0.2">
      <c r="A133" s="27" t="s">
        <v>10</v>
      </c>
      <c r="B133" s="10" t="s">
        <v>11</v>
      </c>
      <c r="C133" s="10" t="s">
        <v>36</v>
      </c>
      <c r="D133" s="10">
        <v>0</v>
      </c>
      <c r="E133" s="28">
        <v>390</v>
      </c>
      <c r="F133" s="28">
        <f t="shared" si="13"/>
        <v>0</v>
      </c>
      <c r="G133" s="59"/>
      <c r="H133" s="17" t="s">
        <v>100</v>
      </c>
      <c r="I133" s="26"/>
      <c r="J133" s="25"/>
    </row>
    <row r="134" spans="1:10" x14ac:dyDescent="0.2">
      <c r="A134" s="27" t="s">
        <v>12</v>
      </c>
      <c r="B134" s="10" t="s">
        <v>13</v>
      </c>
      <c r="C134" s="10" t="s">
        <v>36</v>
      </c>
      <c r="D134" s="10">
        <v>0</v>
      </c>
      <c r="E134" s="28">
        <v>205</v>
      </c>
      <c r="F134" s="28">
        <f t="shared" si="13"/>
        <v>0</v>
      </c>
      <c r="G134" s="59"/>
      <c r="H134" s="17" t="s">
        <v>100</v>
      </c>
      <c r="I134" s="26"/>
      <c r="J134" s="25"/>
    </row>
    <row r="135" spans="1:10" x14ac:dyDescent="0.2">
      <c r="C135" s="10" t="s">
        <v>14</v>
      </c>
      <c r="D135" s="10">
        <v>0</v>
      </c>
      <c r="E135" s="28">
        <v>110</v>
      </c>
      <c r="F135" s="28">
        <f t="shared" si="13"/>
        <v>0</v>
      </c>
      <c r="G135" s="59"/>
      <c r="H135" s="17"/>
      <c r="I135" s="26"/>
      <c r="J135" s="25"/>
    </row>
    <row r="136" spans="1:10" x14ac:dyDescent="0.2">
      <c r="C136" s="10" t="s">
        <v>15</v>
      </c>
      <c r="D136" s="10">
        <v>0</v>
      </c>
      <c r="E136" s="28">
        <v>54</v>
      </c>
      <c r="F136" s="28">
        <f t="shared" si="13"/>
        <v>0</v>
      </c>
      <c r="G136" s="59"/>
      <c r="H136" s="17"/>
      <c r="I136" s="26"/>
      <c r="J136" s="25"/>
    </row>
    <row r="137" spans="1:10" x14ac:dyDescent="0.2">
      <c r="C137" s="10" t="s">
        <v>16</v>
      </c>
      <c r="D137" s="10">
        <v>0</v>
      </c>
      <c r="E137" s="28">
        <v>23</v>
      </c>
      <c r="F137" s="28">
        <f t="shared" si="13"/>
        <v>0</v>
      </c>
      <c r="G137" s="59"/>
      <c r="H137" s="17"/>
      <c r="I137" s="26"/>
      <c r="J137" s="25"/>
    </row>
    <row r="138" spans="1:10" x14ac:dyDescent="0.2">
      <c r="A138" s="14" t="s">
        <v>24</v>
      </c>
      <c r="B138" s="14"/>
      <c r="C138" s="14"/>
      <c r="D138" s="12"/>
      <c r="E138" s="29"/>
      <c r="F138" s="38">
        <f>SUM(F130:F137)</f>
        <v>0</v>
      </c>
      <c r="G138" s="59"/>
      <c r="H138" s="17"/>
      <c r="I138" s="61"/>
      <c r="J138" s="61"/>
    </row>
    <row r="139" spans="1:10" x14ac:dyDescent="0.2">
      <c r="A139" s="14"/>
      <c r="B139" s="14"/>
      <c r="C139" s="14"/>
      <c r="D139" s="10"/>
      <c r="E139" s="29"/>
      <c r="G139" s="59"/>
      <c r="H139" s="17"/>
      <c r="I139" s="61"/>
      <c r="J139" s="61"/>
    </row>
    <row r="140" spans="1:10" x14ac:dyDescent="0.2">
      <c r="C140" s="13" t="s">
        <v>60</v>
      </c>
      <c r="D140" s="11" t="s">
        <v>84</v>
      </c>
      <c r="E140" s="11" t="s">
        <v>41</v>
      </c>
      <c r="F140" s="11" t="s">
        <v>102</v>
      </c>
      <c r="G140" s="59"/>
      <c r="H140" s="17"/>
      <c r="I140" s="60"/>
      <c r="J140" s="61"/>
    </row>
    <row r="141" spans="1:10" x14ac:dyDescent="0.2">
      <c r="A141" s="27" t="s">
        <v>3</v>
      </c>
      <c r="B141" s="10" t="s">
        <v>4</v>
      </c>
      <c r="C141" s="10" t="s">
        <v>37</v>
      </c>
      <c r="D141" s="10">
        <v>0</v>
      </c>
      <c r="E141" s="28">
        <v>560</v>
      </c>
      <c r="F141" s="28">
        <f t="shared" ref="F141:F148" si="14">+D141*E141</f>
        <v>0</v>
      </c>
      <c r="G141" s="59"/>
      <c r="H141" s="17" t="s">
        <v>100</v>
      </c>
      <c r="I141" s="26"/>
      <c r="J141" s="61"/>
    </row>
    <row r="142" spans="1:10" x14ac:dyDescent="0.2">
      <c r="A142" s="27" t="s">
        <v>6</v>
      </c>
      <c r="B142" s="10" t="s">
        <v>7</v>
      </c>
      <c r="C142" s="10" t="s">
        <v>37</v>
      </c>
      <c r="D142" s="10">
        <v>0</v>
      </c>
      <c r="E142" s="28">
        <v>490</v>
      </c>
      <c r="F142" s="28">
        <f t="shared" si="14"/>
        <v>0</v>
      </c>
      <c r="G142" s="59"/>
      <c r="H142" s="17" t="s">
        <v>100</v>
      </c>
      <c r="I142" s="26"/>
      <c r="J142" s="61"/>
    </row>
    <row r="143" spans="1:10" x14ac:dyDescent="0.2">
      <c r="A143" s="27" t="s">
        <v>8</v>
      </c>
      <c r="B143" s="10" t="s">
        <v>9</v>
      </c>
      <c r="C143" s="10" t="s">
        <v>37</v>
      </c>
      <c r="D143" s="10">
        <v>0</v>
      </c>
      <c r="E143" s="28">
        <v>420</v>
      </c>
      <c r="F143" s="28">
        <f t="shared" si="14"/>
        <v>0</v>
      </c>
      <c r="G143" s="59"/>
      <c r="H143" s="17" t="s">
        <v>100</v>
      </c>
      <c r="I143" s="26"/>
      <c r="J143" s="61"/>
    </row>
    <row r="144" spans="1:10" x14ac:dyDescent="0.2">
      <c r="A144" s="27" t="s">
        <v>10</v>
      </c>
      <c r="B144" s="10" t="s">
        <v>11</v>
      </c>
      <c r="C144" s="10" t="s">
        <v>37</v>
      </c>
      <c r="D144" s="10">
        <v>0</v>
      </c>
      <c r="E144" s="28">
        <v>350</v>
      </c>
      <c r="F144" s="28">
        <f t="shared" si="14"/>
        <v>0</v>
      </c>
      <c r="G144" s="59"/>
      <c r="H144" s="17" t="s">
        <v>100</v>
      </c>
      <c r="I144" s="26"/>
      <c r="J144" s="61"/>
    </row>
    <row r="145" spans="1:10" x14ac:dyDescent="0.2">
      <c r="A145" s="27" t="s">
        <v>12</v>
      </c>
      <c r="B145" s="10" t="s">
        <v>13</v>
      </c>
      <c r="C145" s="10" t="s">
        <v>37</v>
      </c>
      <c r="D145" s="10">
        <v>0</v>
      </c>
      <c r="E145" s="28">
        <v>280</v>
      </c>
      <c r="F145" s="28">
        <f t="shared" si="14"/>
        <v>0</v>
      </c>
      <c r="G145" s="59"/>
      <c r="H145" s="17" t="s">
        <v>100</v>
      </c>
      <c r="I145" s="26"/>
      <c r="J145" s="61"/>
    </row>
    <row r="146" spans="1:10" x14ac:dyDescent="0.2">
      <c r="C146" s="10" t="s">
        <v>14</v>
      </c>
      <c r="D146" s="10">
        <v>0</v>
      </c>
      <c r="E146" s="28">
        <v>140</v>
      </c>
      <c r="F146" s="28">
        <f t="shared" si="14"/>
        <v>0</v>
      </c>
      <c r="G146" s="59"/>
      <c r="H146" s="17"/>
      <c r="I146" s="26"/>
      <c r="J146" s="61"/>
    </row>
    <row r="147" spans="1:10" x14ac:dyDescent="0.2">
      <c r="C147" s="10" t="s">
        <v>15</v>
      </c>
      <c r="D147" s="10">
        <v>0</v>
      </c>
      <c r="E147" s="28">
        <v>70</v>
      </c>
      <c r="F147" s="28">
        <f t="shared" si="14"/>
        <v>0</v>
      </c>
      <c r="G147" s="59"/>
      <c r="H147" s="17"/>
      <c r="I147" s="26"/>
      <c r="J147" s="61"/>
    </row>
    <row r="148" spans="1:10" x14ac:dyDescent="0.2">
      <c r="C148" s="10" t="s">
        <v>16</v>
      </c>
      <c r="D148" s="10">
        <v>0</v>
      </c>
      <c r="E148" s="28">
        <v>28</v>
      </c>
      <c r="F148" s="28">
        <f t="shared" si="14"/>
        <v>0</v>
      </c>
      <c r="G148" s="59"/>
      <c r="H148" s="17"/>
      <c r="I148" s="26"/>
      <c r="J148" s="61"/>
    </row>
    <row r="149" spans="1:10" x14ac:dyDescent="0.2">
      <c r="A149" s="14" t="s">
        <v>24</v>
      </c>
      <c r="B149" s="14"/>
      <c r="C149" s="14"/>
      <c r="D149" s="12"/>
      <c r="E149" s="29"/>
      <c r="F149" s="38">
        <f>SUM(F141:F148)</f>
        <v>0</v>
      </c>
      <c r="G149" s="59"/>
      <c r="H149" s="17"/>
      <c r="I149" s="61"/>
      <c r="J149" s="61"/>
    </row>
    <row r="150" spans="1:10" x14ac:dyDescent="0.2">
      <c r="A150" s="14"/>
      <c r="B150" s="14"/>
      <c r="C150" s="14"/>
      <c r="D150" s="10"/>
      <c r="E150" s="29"/>
      <c r="G150" s="59"/>
      <c r="H150" s="17"/>
      <c r="I150" s="61"/>
      <c r="J150" s="61"/>
    </row>
    <row r="151" spans="1:10" x14ac:dyDescent="0.2">
      <c r="C151" s="13" t="s">
        <v>61</v>
      </c>
      <c r="D151" s="11" t="s">
        <v>84</v>
      </c>
      <c r="E151" s="11" t="s">
        <v>41</v>
      </c>
      <c r="F151" s="11" t="s">
        <v>102</v>
      </c>
      <c r="G151" s="59"/>
      <c r="H151" s="17"/>
      <c r="I151" s="60"/>
      <c r="J151" s="61"/>
    </row>
    <row r="152" spans="1:10" x14ac:dyDescent="0.2">
      <c r="A152" s="27" t="s">
        <v>3</v>
      </c>
      <c r="B152" s="10" t="s">
        <v>4</v>
      </c>
      <c r="C152" s="10" t="s">
        <v>62</v>
      </c>
      <c r="D152" s="10">
        <v>0</v>
      </c>
      <c r="E152" s="28">
        <v>560</v>
      </c>
      <c r="F152" s="28">
        <f t="shared" ref="F152:F159" si="15">+D152*E152</f>
        <v>0</v>
      </c>
      <c r="G152" s="59"/>
      <c r="H152" s="17" t="s">
        <v>100</v>
      </c>
      <c r="I152" s="26"/>
      <c r="J152" s="61"/>
    </row>
    <row r="153" spans="1:10" x14ac:dyDescent="0.2">
      <c r="A153" s="27" t="s">
        <v>6</v>
      </c>
      <c r="B153" s="10" t="s">
        <v>7</v>
      </c>
      <c r="C153" s="10" t="s">
        <v>62</v>
      </c>
      <c r="D153" s="10">
        <v>0</v>
      </c>
      <c r="E153" s="28">
        <v>490</v>
      </c>
      <c r="F153" s="28">
        <f t="shared" si="15"/>
        <v>0</v>
      </c>
      <c r="G153" s="59"/>
      <c r="H153" s="17" t="s">
        <v>100</v>
      </c>
      <c r="I153" s="26"/>
      <c r="J153" s="61"/>
    </row>
    <row r="154" spans="1:10" x14ac:dyDescent="0.2">
      <c r="A154" s="27" t="s">
        <v>8</v>
      </c>
      <c r="B154" s="10" t="s">
        <v>9</v>
      </c>
      <c r="C154" s="10" t="s">
        <v>62</v>
      </c>
      <c r="D154" s="10">
        <v>0</v>
      </c>
      <c r="E154" s="28">
        <v>420</v>
      </c>
      <c r="F154" s="28">
        <f t="shared" si="15"/>
        <v>0</v>
      </c>
      <c r="G154" s="59"/>
      <c r="H154" s="17" t="s">
        <v>100</v>
      </c>
      <c r="I154" s="26"/>
      <c r="J154" s="61"/>
    </row>
    <row r="155" spans="1:10" x14ac:dyDescent="0.2">
      <c r="A155" s="27" t="s">
        <v>10</v>
      </c>
      <c r="B155" s="10" t="s">
        <v>11</v>
      </c>
      <c r="C155" s="10" t="s">
        <v>62</v>
      </c>
      <c r="D155" s="10">
        <v>0</v>
      </c>
      <c r="E155" s="28">
        <v>350</v>
      </c>
      <c r="F155" s="28">
        <f t="shared" si="15"/>
        <v>0</v>
      </c>
      <c r="G155" s="59"/>
      <c r="H155" s="17" t="s">
        <v>100</v>
      </c>
      <c r="I155" s="26"/>
      <c r="J155" s="61"/>
    </row>
    <row r="156" spans="1:10" x14ac:dyDescent="0.2">
      <c r="A156" s="27" t="s">
        <v>12</v>
      </c>
      <c r="B156" s="10" t="s">
        <v>13</v>
      </c>
      <c r="C156" s="10" t="s">
        <v>62</v>
      </c>
      <c r="D156" s="10">
        <v>0</v>
      </c>
      <c r="E156" s="28">
        <v>280</v>
      </c>
      <c r="F156" s="28">
        <f t="shared" si="15"/>
        <v>0</v>
      </c>
      <c r="G156" s="59"/>
      <c r="H156" s="17" t="s">
        <v>100</v>
      </c>
      <c r="I156" s="26"/>
      <c r="J156" s="61"/>
    </row>
    <row r="157" spans="1:10" x14ac:dyDescent="0.2">
      <c r="C157" s="10" t="s">
        <v>14</v>
      </c>
      <c r="D157" s="10">
        <v>0</v>
      </c>
      <c r="E157" s="28">
        <v>140</v>
      </c>
      <c r="F157" s="28">
        <f t="shared" si="15"/>
        <v>0</v>
      </c>
      <c r="G157" s="59"/>
      <c r="H157" s="17"/>
      <c r="I157" s="26"/>
      <c r="J157" s="61"/>
    </row>
    <row r="158" spans="1:10" x14ac:dyDescent="0.2">
      <c r="C158" s="10" t="s">
        <v>15</v>
      </c>
      <c r="D158" s="10">
        <v>0</v>
      </c>
      <c r="E158" s="28">
        <v>70</v>
      </c>
      <c r="F158" s="28">
        <f t="shared" si="15"/>
        <v>0</v>
      </c>
      <c r="G158" s="59"/>
      <c r="H158" s="17"/>
      <c r="I158" s="26"/>
      <c r="J158" s="61"/>
    </row>
    <row r="159" spans="1:10" x14ac:dyDescent="0.2">
      <c r="C159" s="10" t="s">
        <v>16</v>
      </c>
      <c r="D159" s="10">
        <v>0</v>
      </c>
      <c r="E159" s="28">
        <v>28</v>
      </c>
      <c r="F159" s="28">
        <f t="shared" si="15"/>
        <v>0</v>
      </c>
      <c r="G159" s="59"/>
      <c r="H159" s="17"/>
      <c r="I159" s="26"/>
      <c r="J159" s="61"/>
    </row>
    <row r="160" spans="1:10" x14ac:dyDescent="0.2">
      <c r="A160" s="14" t="s">
        <v>24</v>
      </c>
      <c r="B160" s="14"/>
      <c r="C160" s="14"/>
      <c r="D160" s="12"/>
      <c r="E160" s="29"/>
      <c r="F160" s="38">
        <f>SUM(F152:F159)</f>
        <v>0</v>
      </c>
      <c r="G160" s="59"/>
      <c r="H160" s="17"/>
      <c r="I160" s="61"/>
      <c r="J160" s="61"/>
    </row>
    <row r="161" spans="1:10" x14ac:dyDescent="0.2">
      <c r="A161" s="14"/>
      <c r="B161" s="14"/>
      <c r="C161" s="14"/>
      <c r="D161" s="10"/>
      <c r="E161" s="29"/>
      <c r="G161" s="59"/>
      <c r="H161" s="17"/>
      <c r="I161" s="61"/>
      <c r="J161" s="61"/>
    </row>
    <row r="162" spans="1:10" x14ac:dyDescent="0.2">
      <c r="C162" s="13" t="s">
        <v>63</v>
      </c>
      <c r="D162" s="11" t="s">
        <v>84</v>
      </c>
      <c r="E162" s="11" t="s">
        <v>41</v>
      </c>
      <c r="F162" s="11" t="s">
        <v>102</v>
      </c>
      <c r="G162" s="59"/>
      <c r="H162" s="17"/>
      <c r="I162" s="60"/>
      <c r="J162" s="61"/>
    </row>
    <row r="163" spans="1:10" x14ac:dyDescent="0.2">
      <c r="A163" s="27" t="s">
        <v>3</v>
      </c>
      <c r="B163" s="10" t="s">
        <v>4</v>
      </c>
      <c r="C163" s="10" t="s">
        <v>38</v>
      </c>
      <c r="D163" s="10">
        <v>0</v>
      </c>
      <c r="E163" s="28">
        <v>560</v>
      </c>
      <c r="F163" s="28">
        <f t="shared" ref="F163:F170" si="16">+D163*E163</f>
        <v>0</v>
      </c>
      <c r="G163" s="59"/>
      <c r="H163" s="17" t="s">
        <v>100</v>
      </c>
      <c r="I163" s="26"/>
      <c r="J163" s="61"/>
    </row>
    <row r="164" spans="1:10" x14ac:dyDescent="0.2">
      <c r="A164" s="27" t="s">
        <v>6</v>
      </c>
      <c r="B164" s="10" t="s">
        <v>7</v>
      </c>
      <c r="C164" s="10" t="s">
        <v>38</v>
      </c>
      <c r="D164" s="10">
        <v>0</v>
      </c>
      <c r="E164" s="28">
        <v>490</v>
      </c>
      <c r="F164" s="28">
        <f t="shared" si="16"/>
        <v>0</v>
      </c>
      <c r="G164" s="59"/>
      <c r="H164" s="17" t="s">
        <v>100</v>
      </c>
      <c r="I164" s="26"/>
      <c r="J164" s="61"/>
    </row>
    <row r="165" spans="1:10" x14ac:dyDescent="0.2">
      <c r="A165" s="27" t="s">
        <v>8</v>
      </c>
      <c r="B165" s="10" t="s">
        <v>9</v>
      </c>
      <c r="C165" s="10" t="s">
        <v>38</v>
      </c>
      <c r="D165" s="10">
        <v>0</v>
      </c>
      <c r="E165" s="28">
        <v>420</v>
      </c>
      <c r="F165" s="28">
        <f t="shared" si="16"/>
        <v>0</v>
      </c>
      <c r="G165" s="59"/>
      <c r="H165" s="17" t="s">
        <v>100</v>
      </c>
      <c r="I165" s="26"/>
      <c r="J165" s="61"/>
    </row>
    <row r="166" spans="1:10" x14ac:dyDescent="0.2">
      <c r="A166" s="27" t="s">
        <v>10</v>
      </c>
      <c r="B166" s="10" t="s">
        <v>11</v>
      </c>
      <c r="C166" s="10" t="s">
        <v>38</v>
      </c>
      <c r="D166" s="10">
        <v>0</v>
      </c>
      <c r="E166" s="28">
        <v>350</v>
      </c>
      <c r="F166" s="28">
        <f t="shared" si="16"/>
        <v>0</v>
      </c>
      <c r="G166" s="59"/>
      <c r="H166" s="17" t="s">
        <v>100</v>
      </c>
      <c r="I166" s="26"/>
      <c r="J166" s="61"/>
    </row>
    <row r="167" spans="1:10" x14ac:dyDescent="0.2">
      <c r="A167" s="27" t="s">
        <v>12</v>
      </c>
      <c r="B167" s="10" t="s">
        <v>13</v>
      </c>
      <c r="C167" s="10" t="s">
        <v>38</v>
      </c>
      <c r="D167" s="10">
        <v>0</v>
      </c>
      <c r="E167" s="28">
        <v>280</v>
      </c>
      <c r="F167" s="28">
        <f t="shared" si="16"/>
        <v>0</v>
      </c>
      <c r="G167" s="59"/>
      <c r="H167" s="17" t="s">
        <v>100</v>
      </c>
      <c r="I167" s="26"/>
      <c r="J167" s="61"/>
    </row>
    <row r="168" spans="1:10" x14ac:dyDescent="0.2">
      <c r="C168" s="10" t="s">
        <v>14</v>
      </c>
      <c r="D168" s="10">
        <v>0</v>
      </c>
      <c r="E168" s="28">
        <v>140</v>
      </c>
      <c r="F168" s="28">
        <f t="shared" si="16"/>
        <v>0</v>
      </c>
      <c r="G168" s="59"/>
      <c r="H168" s="17"/>
      <c r="I168" s="26"/>
      <c r="J168" s="61"/>
    </row>
    <row r="169" spans="1:10" x14ac:dyDescent="0.2">
      <c r="C169" s="10" t="s">
        <v>15</v>
      </c>
      <c r="D169" s="10">
        <v>0</v>
      </c>
      <c r="E169" s="28">
        <v>70</v>
      </c>
      <c r="F169" s="28">
        <f t="shared" si="16"/>
        <v>0</v>
      </c>
      <c r="G169" s="59"/>
      <c r="H169" s="17"/>
      <c r="I169" s="26"/>
      <c r="J169" s="61"/>
    </row>
    <row r="170" spans="1:10" x14ac:dyDescent="0.2">
      <c r="C170" s="10" t="s">
        <v>16</v>
      </c>
      <c r="D170" s="10">
        <v>0</v>
      </c>
      <c r="E170" s="28">
        <v>28</v>
      </c>
      <c r="F170" s="28">
        <f t="shared" si="16"/>
        <v>0</v>
      </c>
      <c r="G170" s="59"/>
      <c r="H170" s="17"/>
      <c r="I170" s="26"/>
      <c r="J170" s="61"/>
    </row>
    <row r="171" spans="1:10" x14ac:dyDescent="0.2">
      <c r="A171" s="14" t="s">
        <v>24</v>
      </c>
      <c r="B171" s="14"/>
      <c r="C171" s="14"/>
      <c r="D171" s="12"/>
      <c r="E171" s="29"/>
      <c r="F171" s="38">
        <f>SUM(F163:F170)</f>
        <v>0</v>
      </c>
      <c r="G171" s="59"/>
      <c r="H171" s="17"/>
      <c r="I171" s="61"/>
      <c r="J171" s="61"/>
    </row>
    <row r="172" spans="1:10" x14ac:dyDescent="0.2">
      <c r="D172" s="10"/>
      <c r="G172" s="59"/>
      <c r="H172" s="17"/>
      <c r="I172" s="25"/>
      <c r="J172" s="25"/>
    </row>
    <row r="173" spans="1:10" x14ac:dyDescent="0.2">
      <c r="C173" s="13" t="s">
        <v>75</v>
      </c>
      <c r="D173" s="11" t="s">
        <v>84</v>
      </c>
      <c r="E173" s="11" t="s">
        <v>41</v>
      </c>
      <c r="F173" s="11" t="s">
        <v>102</v>
      </c>
      <c r="G173" s="59"/>
      <c r="H173" s="17"/>
      <c r="I173" s="60"/>
      <c r="J173" s="60"/>
    </row>
    <row r="174" spans="1:10" x14ac:dyDescent="0.2">
      <c r="A174" s="27" t="s">
        <v>3</v>
      </c>
      <c r="B174" s="10" t="s">
        <v>4</v>
      </c>
      <c r="C174" s="10" t="s">
        <v>39</v>
      </c>
      <c r="D174" s="10">
        <v>0</v>
      </c>
      <c r="E174" s="28">
        <v>2450</v>
      </c>
      <c r="F174" s="28">
        <f t="shared" ref="F174:F181" si="17">+D174*E174</f>
        <v>0</v>
      </c>
      <c r="G174" s="59"/>
      <c r="H174" s="17" t="s">
        <v>101</v>
      </c>
      <c r="I174" s="26"/>
      <c r="J174" s="25"/>
    </row>
    <row r="175" spans="1:10" x14ac:dyDescent="0.2">
      <c r="A175" s="27" t="s">
        <v>6</v>
      </c>
      <c r="B175" s="10" t="s">
        <v>7</v>
      </c>
      <c r="C175" s="10" t="s">
        <v>39</v>
      </c>
      <c r="D175" s="10">
        <v>0</v>
      </c>
      <c r="E175" s="28">
        <v>2015</v>
      </c>
      <c r="F175" s="28">
        <f t="shared" si="17"/>
        <v>0</v>
      </c>
      <c r="G175" s="59"/>
      <c r="H175" s="17" t="s">
        <v>101</v>
      </c>
      <c r="I175" s="26"/>
      <c r="J175" s="25"/>
    </row>
    <row r="176" spans="1:10" x14ac:dyDescent="0.2">
      <c r="A176" s="27" t="s">
        <v>8</v>
      </c>
      <c r="B176" s="10" t="s">
        <v>9</v>
      </c>
      <c r="C176" s="10" t="s">
        <v>39</v>
      </c>
      <c r="D176" s="10">
        <v>0</v>
      </c>
      <c r="E176" s="28">
        <v>1590</v>
      </c>
      <c r="F176" s="28">
        <f t="shared" si="17"/>
        <v>0</v>
      </c>
      <c r="G176" s="59"/>
      <c r="H176" s="17" t="s">
        <v>101</v>
      </c>
      <c r="I176" s="26"/>
      <c r="J176" s="25"/>
    </row>
    <row r="177" spans="1:12" x14ac:dyDescent="0.2">
      <c r="A177" s="27" t="s">
        <v>10</v>
      </c>
      <c r="B177" s="10" t="s">
        <v>11</v>
      </c>
      <c r="C177" s="10" t="s">
        <v>39</v>
      </c>
      <c r="D177" s="10">
        <v>0</v>
      </c>
      <c r="E177" s="28">
        <v>1165</v>
      </c>
      <c r="F177" s="28">
        <f t="shared" si="17"/>
        <v>0</v>
      </c>
      <c r="G177" s="59"/>
      <c r="H177" s="17" t="s">
        <v>101</v>
      </c>
      <c r="I177" s="26"/>
      <c r="J177" s="25"/>
    </row>
    <row r="178" spans="1:12" x14ac:dyDescent="0.2">
      <c r="A178" s="27" t="s">
        <v>12</v>
      </c>
      <c r="B178" s="10" t="s">
        <v>13</v>
      </c>
      <c r="C178" s="10" t="s">
        <v>39</v>
      </c>
      <c r="D178" s="10">
        <v>0</v>
      </c>
      <c r="E178" s="28">
        <v>910</v>
      </c>
      <c r="F178" s="28">
        <f t="shared" si="17"/>
        <v>0</v>
      </c>
      <c r="G178" s="59"/>
      <c r="H178" s="17" t="s">
        <v>101</v>
      </c>
      <c r="I178" s="26"/>
      <c r="J178" s="25"/>
    </row>
    <row r="179" spans="1:12" x14ac:dyDescent="0.2">
      <c r="C179" s="10" t="s">
        <v>14</v>
      </c>
      <c r="D179" s="10">
        <v>0</v>
      </c>
      <c r="E179" s="28">
        <v>261</v>
      </c>
      <c r="F179" s="28">
        <f t="shared" si="17"/>
        <v>0</v>
      </c>
      <c r="G179" s="59"/>
      <c r="H179" s="25"/>
      <c r="I179" s="26"/>
      <c r="J179" s="25"/>
    </row>
    <row r="180" spans="1:12" x14ac:dyDescent="0.2">
      <c r="C180" s="10" t="s">
        <v>15</v>
      </c>
      <c r="D180" s="10">
        <v>0</v>
      </c>
      <c r="E180" s="28">
        <v>131</v>
      </c>
      <c r="F180" s="28">
        <f t="shared" si="17"/>
        <v>0</v>
      </c>
      <c r="G180" s="59"/>
      <c r="H180" s="25"/>
      <c r="I180" s="26"/>
      <c r="J180" s="25"/>
    </row>
    <row r="181" spans="1:12" x14ac:dyDescent="0.2">
      <c r="C181" s="10" t="s">
        <v>16</v>
      </c>
      <c r="D181" s="10">
        <v>0</v>
      </c>
      <c r="E181" s="28">
        <v>52</v>
      </c>
      <c r="F181" s="28">
        <f t="shared" si="17"/>
        <v>0</v>
      </c>
      <c r="G181" s="59"/>
      <c r="H181" s="25"/>
      <c r="I181" s="26"/>
      <c r="J181" s="25"/>
    </row>
    <row r="182" spans="1:12" x14ac:dyDescent="0.2">
      <c r="A182" s="14" t="s">
        <v>24</v>
      </c>
      <c r="D182" s="12"/>
      <c r="F182" s="38">
        <f>SUM(F174:F181)</f>
        <v>0</v>
      </c>
      <c r="G182" s="59"/>
      <c r="H182" s="61"/>
      <c r="I182" s="25"/>
      <c r="J182" s="61"/>
    </row>
    <row r="183" spans="1:12" x14ac:dyDescent="0.2">
      <c r="F183" s="28"/>
      <c r="G183" s="59"/>
      <c r="H183" s="25"/>
      <c r="I183" s="25"/>
      <c r="J183" s="25"/>
    </row>
    <row r="184" spans="1:12" x14ac:dyDescent="0.2">
      <c r="C184" s="13" t="s">
        <v>65</v>
      </c>
      <c r="D184" s="11" t="s">
        <v>84</v>
      </c>
      <c r="E184" s="11" t="s">
        <v>41</v>
      </c>
      <c r="F184" s="11" t="s">
        <v>102</v>
      </c>
      <c r="G184" s="59"/>
      <c r="H184" s="60"/>
      <c r="I184" s="60"/>
      <c r="J184" s="25"/>
    </row>
    <row r="185" spans="1:12" x14ac:dyDescent="0.2">
      <c r="A185" s="27"/>
      <c r="C185" s="10" t="s">
        <v>47</v>
      </c>
      <c r="D185" s="10">
        <v>0</v>
      </c>
      <c r="E185" s="28">
        <v>640</v>
      </c>
      <c r="F185" s="28">
        <f t="shared" ref="F185:F187" si="18">+D185*E185</f>
        <v>0</v>
      </c>
      <c r="G185" s="59"/>
      <c r="H185" s="17"/>
      <c r="I185" s="26"/>
      <c r="J185" s="25"/>
      <c r="K185" s="32"/>
      <c r="L185" s="31"/>
    </row>
    <row r="186" spans="1:12" x14ac:dyDescent="0.2">
      <c r="A186" s="27"/>
      <c r="C186" s="10" t="s">
        <v>46</v>
      </c>
      <c r="D186" s="10">
        <v>0</v>
      </c>
      <c r="E186" s="28">
        <v>1425</v>
      </c>
      <c r="F186" s="28">
        <f t="shared" si="18"/>
        <v>0</v>
      </c>
      <c r="G186" s="59"/>
      <c r="H186" s="17"/>
      <c r="I186" s="26"/>
      <c r="J186" s="25"/>
      <c r="K186" s="32"/>
      <c r="L186" s="31"/>
    </row>
    <row r="187" spans="1:12" x14ac:dyDescent="0.2">
      <c r="A187" s="27"/>
      <c r="C187" s="10" t="s">
        <v>46</v>
      </c>
      <c r="D187" s="10">
        <v>0</v>
      </c>
      <c r="E187" s="28">
        <v>3050</v>
      </c>
      <c r="F187" s="28">
        <f t="shared" si="18"/>
        <v>0</v>
      </c>
      <c r="G187" s="59"/>
      <c r="H187" s="17"/>
      <c r="I187" s="26"/>
      <c r="J187" s="25"/>
      <c r="K187" s="32"/>
      <c r="L187" s="31"/>
    </row>
    <row r="188" spans="1:12" x14ac:dyDescent="0.2">
      <c r="A188" s="27"/>
      <c r="D188" s="10"/>
      <c r="G188" s="59"/>
      <c r="H188" s="17"/>
      <c r="I188" s="26"/>
      <c r="J188" s="25"/>
      <c r="K188" s="32"/>
      <c r="L188" s="31"/>
    </row>
    <row r="189" spans="1:12" x14ac:dyDescent="0.2">
      <c r="A189" s="27"/>
      <c r="C189" s="10" t="s">
        <v>48</v>
      </c>
      <c r="D189" s="10">
        <v>0</v>
      </c>
      <c r="E189" s="28">
        <v>80</v>
      </c>
      <c r="F189" s="28">
        <f t="shared" ref="F189:F193" si="19">+D189*E189</f>
        <v>0</v>
      </c>
      <c r="G189" s="59"/>
      <c r="H189" s="17"/>
      <c r="I189" s="26"/>
      <c r="J189" s="25"/>
      <c r="K189" s="32"/>
      <c r="L189" s="31"/>
    </row>
    <row r="190" spans="1:12" x14ac:dyDescent="0.2">
      <c r="A190" s="27"/>
      <c r="C190" s="10" t="s">
        <v>49</v>
      </c>
      <c r="D190" s="10">
        <v>0</v>
      </c>
      <c r="E190" s="28">
        <v>585</v>
      </c>
      <c r="F190" s="28">
        <f t="shared" si="19"/>
        <v>0</v>
      </c>
      <c r="G190" s="59"/>
      <c r="H190" s="17"/>
      <c r="I190" s="26"/>
      <c r="J190" s="25"/>
      <c r="K190" s="32"/>
      <c r="L190" s="31"/>
    </row>
    <row r="191" spans="1:12" x14ac:dyDescent="0.2">
      <c r="A191" s="27"/>
      <c r="C191" s="10" t="s">
        <v>50</v>
      </c>
      <c r="D191" s="10">
        <v>0</v>
      </c>
      <c r="E191" s="28">
        <v>245</v>
      </c>
      <c r="F191" s="28">
        <f t="shared" si="19"/>
        <v>0</v>
      </c>
      <c r="G191" s="59"/>
      <c r="H191" s="17"/>
      <c r="I191" s="26"/>
      <c r="K191" s="32"/>
    </row>
    <row r="192" spans="1:12" x14ac:dyDescent="0.2">
      <c r="A192" s="27"/>
      <c r="C192" s="10" t="s">
        <v>51</v>
      </c>
      <c r="D192" s="10">
        <v>0</v>
      </c>
      <c r="E192" s="28">
        <v>245</v>
      </c>
      <c r="F192" s="28">
        <f t="shared" si="19"/>
        <v>0</v>
      </c>
      <c r="G192" s="59"/>
      <c r="H192" s="17"/>
      <c r="I192" s="26"/>
      <c r="K192" s="32"/>
    </row>
    <row r="193" spans="1:11" x14ac:dyDescent="0.2">
      <c r="A193" s="27"/>
      <c r="C193" s="10" t="s">
        <v>52</v>
      </c>
      <c r="D193" s="10">
        <v>0</v>
      </c>
      <c r="E193" s="28">
        <v>245</v>
      </c>
      <c r="F193" s="28">
        <f t="shared" si="19"/>
        <v>0</v>
      </c>
      <c r="G193" s="59"/>
      <c r="H193" s="17"/>
      <c r="I193" s="26"/>
      <c r="K193" s="32"/>
    </row>
    <row r="194" spans="1:11" x14ac:dyDescent="0.2">
      <c r="A194" s="14" t="s">
        <v>24</v>
      </c>
      <c r="D194" s="12"/>
      <c r="F194" s="38">
        <f>SUM(F185:F193)</f>
        <v>0</v>
      </c>
      <c r="G194" s="59"/>
      <c r="H194" s="17"/>
      <c r="I194" s="26"/>
      <c r="K194" s="32"/>
    </row>
    <row r="195" spans="1:11" x14ac:dyDescent="0.2">
      <c r="D195" s="10"/>
      <c r="G195" s="59"/>
      <c r="H195" s="17"/>
      <c r="I195" s="26"/>
      <c r="K195" s="32"/>
    </row>
    <row r="196" spans="1:11" x14ac:dyDescent="0.2">
      <c r="C196" s="13" t="s">
        <v>66</v>
      </c>
      <c r="D196" s="11" t="s">
        <v>84</v>
      </c>
      <c r="E196" s="11" t="s">
        <v>41</v>
      </c>
      <c r="F196" s="11" t="s">
        <v>102</v>
      </c>
      <c r="G196" s="59"/>
      <c r="H196" s="17"/>
      <c r="I196" s="60"/>
      <c r="K196" s="32"/>
    </row>
    <row r="197" spans="1:11" x14ac:dyDescent="0.2">
      <c r="A197" s="27"/>
      <c r="C197" s="10" t="s">
        <v>67</v>
      </c>
      <c r="D197" s="10">
        <v>0</v>
      </c>
      <c r="E197" s="28">
        <v>0</v>
      </c>
      <c r="F197" s="28">
        <f>+D197*E197</f>
        <v>0</v>
      </c>
      <c r="G197" s="59"/>
      <c r="H197" s="17"/>
      <c r="I197" s="60"/>
      <c r="K197" s="32"/>
    </row>
    <row r="198" spans="1:11" x14ac:dyDescent="0.2">
      <c r="A198" s="27"/>
      <c r="D198" s="10"/>
      <c r="F198" s="28"/>
      <c r="G198" s="59"/>
      <c r="H198" s="17"/>
      <c r="I198" s="60"/>
      <c r="K198" s="32"/>
    </row>
    <row r="199" spans="1:11" x14ac:dyDescent="0.2">
      <c r="A199" s="27"/>
      <c r="C199" s="10" t="s">
        <v>111</v>
      </c>
      <c r="D199" s="10">
        <v>0</v>
      </c>
      <c r="E199" s="28">
        <v>325</v>
      </c>
      <c r="F199" s="28">
        <f t="shared" ref="F199:F202" si="20">+D199*E199</f>
        <v>0</v>
      </c>
      <c r="G199" s="59"/>
      <c r="H199" s="17" t="s">
        <v>112</v>
      </c>
      <c r="I199" s="60"/>
      <c r="K199" s="32"/>
    </row>
    <row r="200" spans="1:11" x14ac:dyDescent="0.2">
      <c r="C200" s="10" t="s">
        <v>14</v>
      </c>
      <c r="D200" s="10">
        <v>0</v>
      </c>
      <c r="E200" s="28">
        <v>115</v>
      </c>
      <c r="F200" s="28">
        <f t="shared" si="20"/>
        <v>0</v>
      </c>
      <c r="G200" s="59"/>
      <c r="H200" s="17" t="s">
        <v>89</v>
      </c>
      <c r="I200" s="60"/>
      <c r="K200" s="32"/>
    </row>
    <row r="201" spans="1:11" x14ac:dyDescent="0.2">
      <c r="C201" s="10" t="s">
        <v>15</v>
      </c>
      <c r="D201" s="10">
        <v>0</v>
      </c>
      <c r="E201" s="28">
        <v>60</v>
      </c>
      <c r="F201" s="28">
        <f t="shared" si="20"/>
        <v>0</v>
      </c>
      <c r="G201" s="59"/>
      <c r="H201" s="17" t="s">
        <v>90</v>
      </c>
      <c r="I201" s="60"/>
      <c r="K201" s="32"/>
    </row>
    <row r="202" spans="1:11" x14ac:dyDescent="0.2">
      <c r="C202" s="10" t="s">
        <v>16</v>
      </c>
      <c r="D202" s="10">
        <v>0</v>
      </c>
      <c r="E202" s="28">
        <v>12</v>
      </c>
      <c r="F202" s="28">
        <f t="shared" si="20"/>
        <v>0</v>
      </c>
      <c r="G202" s="59"/>
      <c r="H202" s="17"/>
      <c r="I202" s="60"/>
      <c r="K202" s="32"/>
    </row>
    <row r="203" spans="1:11" x14ac:dyDescent="0.2">
      <c r="A203" s="14"/>
      <c r="B203" s="14"/>
      <c r="C203" s="14"/>
      <c r="D203" s="12"/>
      <c r="E203" s="29"/>
      <c r="F203" s="38"/>
      <c r="G203" s="59"/>
      <c r="H203" s="17"/>
      <c r="I203" s="60"/>
      <c r="K203" s="32"/>
    </row>
    <row r="204" spans="1:11" x14ac:dyDescent="0.2">
      <c r="A204" s="27"/>
      <c r="C204" s="10" t="s">
        <v>113</v>
      </c>
      <c r="D204" s="10">
        <v>0</v>
      </c>
      <c r="E204" s="28">
        <v>675</v>
      </c>
      <c r="F204" s="28">
        <f t="shared" ref="F204:F207" si="21">+D204*E204</f>
        <v>0</v>
      </c>
      <c r="G204" s="25"/>
      <c r="H204" s="17" t="s">
        <v>114</v>
      </c>
      <c r="I204" s="60"/>
      <c r="K204" s="32"/>
    </row>
    <row r="205" spans="1:11" x14ac:dyDescent="0.2">
      <c r="C205" s="10" t="s">
        <v>14</v>
      </c>
      <c r="D205" s="10">
        <v>0</v>
      </c>
      <c r="E205" s="28">
        <v>150</v>
      </c>
      <c r="F205" s="28">
        <f t="shared" si="21"/>
        <v>0</v>
      </c>
      <c r="G205" s="25"/>
      <c r="H205" s="17" t="s">
        <v>89</v>
      </c>
      <c r="I205" s="60"/>
      <c r="K205" s="32"/>
    </row>
    <row r="206" spans="1:11" x14ac:dyDescent="0.2">
      <c r="C206" s="10" t="s">
        <v>15</v>
      </c>
      <c r="D206" s="10">
        <v>0</v>
      </c>
      <c r="E206" s="28">
        <v>75</v>
      </c>
      <c r="F206" s="28">
        <f t="shared" si="21"/>
        <v>0</v>
      </c>
      <c r="G206" s="25"/>
      <c r="H206" s="17" t="s">
        <v>90</v>
      </c>
      <c r="I206" s="60"/>
      <c r="K206" s="32"/>
    </row>
    <row r="207" spans="1:11" x14ac:dyDescent="0.2">
      <c r="C207" s="10" t="s">
        <v>16</v>
      </c>
      <c r="D207" s="10">
        <v>0</v>
      </c>
      <c r="E207" s="28">
        <v>15</v>
      </c>
      <c r="F207" s="28">
        <f t="shared" si="21"/>
        <v>0</v>
      </c>
      <c r="G207" s="25"/>
      <c r="H207" s="17"/>
      <c r="I207" s="60"/>
      <c r="K207" s="32"/>
    </row>
    <row r="208" spans="1:11" x14ac:dyDescent="0.2">
      <c r="C208" s="14"/>
      <c r="D208" s="12"/>
      <c r="E208" s="29"/>
      <c r="F208" s="38"/>
      <c r="G208" s="25"/>
      <c r="H208" s="17"/>
      <c r="I208" s="26"/>
      <c r="K208" s="32"/>
    </row>
    <row r="209" spans="1:11" x14ac:dyDescent="0.2">
      <c r="C209" s="10" t="s">
        <v>115</v>
      </c>
      <c r="D209" s="10">
        <v>0</v>
      </c>
      <c r="E209" s="28">
        <v>1275</v>
      </c>
      <c r="F209" s="28">
        <f t="shared" ref="F209:F212" si="22">+D209*E209</f>
        <v>0</v>
      </c>
      <c r="G209" s="25"/>
      <c r="H209" s="17" t="s">
        <v>116</v>
      </c>
      <c r="I209" s="26"/>
      <c r="K209" s="32"/>
    </row>
    <row r="210" spans="1:11" x14ac:dyDescent="0.2">
      <c r="C210" s="10" t="s">
        <v>14</v>
      </c>
      <c r="D210" s="10">
        <v>0</v>
      </c>
      <c r="E210" s="28">
        <v>450</v>
      </c>
      <c r="F210" s="28">
        <f t="shared" si="22"/>
        <v>0</v>
      </c>
      <c r="G210" s="25"/>
      <c r="H210" s="17" t="s">
        <v>89</v>
      </c>
      <c r="I210" s="26"/>
      <c r="K210" s="32"/>
    </row>
    <row r="211" spans="1:11" x14ac:dyDescent="0.2">
      <c r="C211" s="10" t="s">
        <v>15</v>
      </c>
      <c r="D211" s="10">
        <v>0</v>
      </c>
      <c r="E211" s="28">
        <v>225</v>
      </c>
      <c r="F211" s="28">
        <f t="shared" si="22"/>
        <v>0</v>
      </c>
      <c r="G211" s="25"/>
      <c r="H211" s="17" t="s">
        <v>90</v>
      </c>
      <c r="I211" s="26"/>
      <c r="K211" s="32"/>
    </row>
    <row r="212" spans="1:11" x14ac:dyDescent="0.2">
      <c r="C212" s="10" t="s">
        <v>16</v>
      </c>
      <c r="D212" s="10">
        <v>0</v>
      </c>
      <c r="E212" s="28">
        <v>45</v>
      </c>
      <c r="F212" s="28">
        <f t="shared" si="22"/>
        <v>0</v>
      </c>
      <c r="G212" s="25"/>
      <c r="H212" s="17"/>
      <c r="I212" s="26"/>
      <c r="K212" s="32"/>
    </row>
    <row r="213" spans="1:11" x14ac:dyDescent="0.2">
      <c r="C213" s="14"/>
      <c r="D213" s="12"/>
      <c r="E213" s="29"/>
      <c r="F213" s="38"/>
      <c r="G213" s="25"/>
      <c r="H213" s="17"/>
      <c r="I213" s="26"/>
      <c r="K213" s="32"/>
    </row>
    <row r="214" spans="1:11" x14ac:dyDescent="0.2">
      <c r="C214" s="10" t="s">
        <v>117</v>
      </c>
      <c r="D214" s="10">
        <v>0</v>
      </c>
      <c r="E214" s="28">
        <v>2250</v>
      </c>
      <c r="F214" s="28">
        <f t="shared" ref="F214:F217" si="23">+D214*E214</f>
        <v>0</v>
      </c>
      <c r="G214" s="25"/>
      <c r="H214" s="17" t="s">
        <v>118</v>
      </c>
      <c r="I214" s="26"/>
      <c r="K214" s="32"/>
    </row>
    <row r="215" spans="1:11" x14ac:dyDescent="0.2">
      <c r="C215" s="10" t="s">
        <v>14</v>
      </c>
      <c r="D215" s="10">
        <v>0</v>
      </c>
      <c r="E215" s="28">
        <v>750</v>
      </c>
      <c r="F215" s="28">
        <f t="shared" si="23"/>
        <v>0</v>
      </c>
      <c r="G215" s="25"/>
      <c r="H215" s="17" t="s">
        <v>89</v>
      </c>
      <c r="I215" s="26"/>
      <c r="K215" s="32"/>
    </row>
    <row r="216" spans="1:11" x14ac:dyDescent="0.2">
      <c r="C216" s="10" t="s">
        <v>15</v>
      </c>
      <c r="D216" s="10">
        <v>0</v>
      </c>
      <c r="E216" s="28">
        <v>375</v>
      </c>
      <c r="F216" s="28">
        <f t="shared" si="23"/>
        <v>0</v>
      </c>
      <c r="G216" s="25"/>
      <c r="H216" s="17" t="s">
        <v>90</v>
      </c>
      <c r="I216" s="26"/>
      <c r="K216" s="32"/>
    </row>
    <row r="217" spans="1:11" x14ac:dyDescent="0.2">
      <c r="C217" s="10" t="s">
        <v>16</v>
      </c>
      <c r="D217" s="10">
        <v>0</v>
      </c>
      <c r="E217" s="28">
        <v>75</v>
      </c>
      <c r="F217" s="28">
        <f t="shared" si="23"/>
        <v>0</v>
      </c>
      <c r="G217" s="25"/>
      <c r="H217" s="17"/>
      <c r="I217" s="26"/>
      <c r="J217" s="61"/>
    </row>
    <row r="218" spans="1:11" x14ac:dyDescent="0.2">
      <c r="A218" s="14" t="s">
        <v>24</v>
      </c>
      <c r="B218" s="14"/>
      <c r="C218" s="14"/>
      <c r="D218" s="12"/>
      <c r="E218" s="29"/>
      <c r="F218" s="38">
        <f>SUM(F197:F217)</f>
        <v>0</v>
      </c>
      <c r="G218" s="25"/>
      <c r="H218" s="17"/>
      <c r="I218" s="26"/>
    </row>
    <row r="219" spans="1:11" x14ac:dyDescent="0.2">
      <c r="A219" s="14"/>
      <c r="D219" s="65"/>
      <c r="E219" s="65"/>
      <c r="F219" s="38"/>
      <c r="G219" s="59"/>
      <c r="H219" s="31"/>
      <c r="I219" s="31"/>
    </row>
    <row r="220" spans="1:11" s="17" customFormat="1" x14ac:dyDescent="0.2">
      <c r="A220" s="41" t="s">
        <v>70</v>
      </c>
      <c r="B220" s="42"/>
      <c r="C220" s="42"/>
      <c r="D220" s="43"/>
      <c r="E220" s="43"/>
      <c r="F220" s="10"/>
      <c r="G220" s="59"/>
    </row>
    <row r="221" spans="1:11" s="17" customFormat="1" x14ac:dyDescent="0.2">
      <c r="A221" s="10" t="s">
        <v>71</v>
      </c>
      <c r="B221" s="10"/>
      <c r="C221" s="10"/>
      <c r="D221" s="10">
        <v>0</v>
      </c>
      <c r="E221" s="28">
        <v>5250</v>
      </c>
      <c r="F221" s="66">
        <f t="shared" ref="F221" si="24">+D221*E221</f>
        <v>0</v>
      </c>
      <c r="G221" s="59"/>
      <c r="I221" s="26"/>
    </row>
    <row r="222" spans="1:11" s="17" customFormat="1" x14ac:dyDescent="0.2">
      <c r="A222" s="10"/>
      <c r="B222" s="10"/>
      <c r="C222" s="10"/>
      <c r="D222" s="28"/>
      <c r="E222" s="28"/>
      <c r="F222" s="10"/>
      <c r="G222" s="25"/>
      <c r="I222" s="25"/>
    </row>
    <row r="223" spans="1:11" s="17" customFormat="1" x14ac:dyDescent="0.2">
      <c r="A223" s="15" t="s">
        <v>85</v>
      </c>
      <c r="B223" s="15"/>
      <c r="C223" s="15"/>
      <c r="D223" s="15"/>
      <c r="E223" s="15"/>
      <c r="F223" s="39">
        <f>+F30+F44+F52+F76+F89+F103+F114+F127+F138+F149+F160+F171+F182+F194+F63+F218</f>
        <v>0</v>
      </c>
      <c r="G223" s="25"/>
      <c r="I223" s="25"/>
    </row>
    <row r="224" spans="1:11" s="17" customFormat="1" x14ac:dyDescent="0.2">
      <c r="A224" s="16" t="s">
        <v>86</v>
      </c>
      <c r="B224" s="16"/>
      <c r="C224" s="16"/>
      <c r="D224" s="16"/>
      <c r="E224" s="16"/>
      <c r="F224" s="35">
        <f>+F32+F33+F78+F91+F92+F116+F221+F65</f>
        <v>0</v>
      </c>
      <c r="G224" s="25"/>
      <c r="I224" s="25"/>
    </row>
    <row r="225" spans="4:9" s="17" customFormat="1" x14ac:dyDescent="0.2">
      <c r="D225" s="25"/>
      <c r="E225" s="25"/>
      <c r="G225" s="25"/>
      <c r="I225" s="25"/>
    </row>
    <row r="226" spans="4:9" s="17" customFormat="1" x14ac:dyDescent="0.2">
      <c r="D226" s="25"/>
      <c r="E226" s="25"/>
      <c r="G226" s="25"/>
      <c r="I226" s="25"/>
    </row>
    <row r="227" spans="4:9" s="17" customFormat="1" x14ac:dyDescent="0.2">
      <c r="D227" s="25"/>
      <c r="E227" s="25"/>
      <c r="G227" s="25"/>
      <c r="I227" s="25"/>
    </row>
    <row r="228" spans="4:9" s="17" customFormat="1" x14ac:dyDescent="0.2">
      <c r="D228" s="25"/>
      <c r="E228" s="25"/>
      <c r="G228" s="25"/>
      <c r="I228" s="25"/>
    </row>
    <row r="229" spans="4:9" s="17" customFormat="1" x14ac:dyDescent="0.2">
      <c r="D229" s="25"/>
      <c r="E229" s="25"/>
      <c r="G229" s="25"/>
      <c r="I229" s="25"/>
    </row>
    <row r="230" spans="4:9" s="17" customFormat="1" x14ac:dyDescent="0.2">
      <c r="D230" s="25"/>
      <c r="E230" s="25"/>
      <c r="G230" s="25"/>
      <c r="I230" s="25"/>
    </row>
    <row r="231" spans="4:9" s="17" customFormat="1" x14ac:dyDescent="0.2">
      <c r="D231" s="25"/>
      <c r="E231" s="25"/>
      <c r="G231" s="25"/>
      <c r="I231" s="25"/>
    </row>
    <row r="232" spans="4:9" s="17" customFormat="1" x14ac:dyDescent="0.2">
      <c r="D232" s="25"/>
      <c r="E232" s="25"/>
      <c r="G232" s="25"/>
      <c r="I232" s="25"/>
    </row>
    <row r="233" spans="4:9" s="17" customFormat="1" x14ac:dyDescent="0.2">
      <c r="D233" s="25"/>
      <c r="E233" s="25"/>
      <c r="G233" s="25"/>
      <c r="I233" s="25"/>
    </row>
    <row r="234" spans="4:9" s="17" customFormat="1" x14ac:dyDescent="0.2">
      <c r="D234" s="25"/>
      <c r="E234" s="25"/>
      <c r="G234" s="25"/>
      <c r="I234" s="25"/>
    </row>
    <row r="235" spans="4:9" s="17" customFormat="1" x14ac:dyDescent="0.2">
      <c r="D235" s="25"/>
      <c r="E235" s="25"/>
      <c r="G235" s="25"/>
      <c r="I235" s="25"/>
    </row>
    <row r="236" spans="4:9" s="17" customFormat="1" x14ac:dyDescent="0.2">
      <c r="D236" s="25"/>
      <c r="E236" s="25"/>
      <c r="G236" s="25"/>
      <c r="I236" s="25"/>
    </row>
    <row r="237" spans="4:9" s="17" customFormat="1" x14ac:dyDescent="0.2">
      <c r="D237" s="25"/>
      <c r="E237" s="25"/>
      <c r="G237" s="25"/>
      <c r="I237" s="25"/>
    </row>
    <row r="238" spans="4:9" s="17" customFormat="1" x14ac:dyDescent="0.2">
      <c r="D238" s="25"/>
      <c r="E238" s="25"/>
      <c r="G238" s="25"/>
      <c r="I238" s="25"/>
    </row>
    <row r="239" spans="4:9" s="17" customFormat="1" x14ac:dyDescent="0.2">
      <c r="D239" s="25"/>
      <c r="E239" s="25"/>
      <c r="G239" s="25"/>
      <c r="I239" s="25"/>
    </row>
    <row r="240" spans="4:9" s="17" customFormat="1" x14ac:dyDescent="0.2">
      <c r="D240" s="25"/>
      <c r="E240" s="25"/>
      <c r="G240" s="25"/>
      <c r="I240" s="25"/>
    </row>
    <row r="241" spans="4:9" s="17" customFormat="1" x14ac:dyDescent="0.2">
      <c r="D241" s="25"/>
      <c r="E241" s="25"/>
      <c r="G241" s="25"/>
      <c r="I241" s="25"/>
    </row>
    <row r="242" spans="4:9" s="17" customFormat="1" x14ac:dyDescent="0.2">
      <c r="D242" s="25"/>
      <c r="E242" s="25"/>
      <c r="G242" s="25"/>
      <c r="I242" s="25"/>
    </row>
    <row r="243" spans="4:9" s="17" customFormat="1" x14ac:dyDescent="0.2">
      <c r="D243" s="25"/>
      <c r="E243" s="25"/>
      <c r="G243" s="25"/>
      <c r="I243" s="25"/>
    </row>
    <row r="244" spans="4:9" s="17" customFormat="1" x14ac:dyDescent="0.2">
      <c r="D244" s="25"/>
      <c r="E244" s="25"/>
      <c r="G244" s="25"/>
      <c r="I244" s="25"/>
    </row>
    <row r="245" spans="4:9" s="17" customFormat="1" x14ac:dyDescent="0.2">
      <c r="D245" s="25"/>
      <c r="E245" s="25"/>
      <c r="G245" s="25"/>
      <c r="I245" s="25"/>
    </row>
    <row r="246" spans="4:9" s="17" customFormat="1" x14ac:dyDescent="0.2">
      <c r="D246" s="25"/>
      <c r="E246" s="25"/>
      <c r="G246" s="25"/>
      <c r="I246" s="25"/>
    </row>
    <row r="247" spans="4:9" s="17" customFormat="1" x14ac:dyDescent="0.2">
      <c r="D247" s="25"/>
      <c r="E247" s="25"/>
      <c r="G247" s="25"/>
      <c r="I247" s="25"/>
    </row>
    <row r="248" spans="4:9" s="17" customFormat="1" x14ac:dyDescent="0.2">
      <c r="D248" s="25"/>
      <c r="E248" s="25"/>
      <c r="G248" s="25"/>
      <c r="I248" s="25"/>
    </row>
    <row r="249" spans="4:9" s="17" customFormat="1" x14ac:dyDescent="0.2">
      <c r="D249" s="25"/>
      <c r="E249" s="25"/>
      <c r="G249" s="25"/>
      <c r="I249" s="25"/>
    </row>
    <row r="250" spans="4:9" s="17" customFormat="1" x14ac:dyDescent="0.2">
      <c r="D250" s="25"/>
      <c r="E250" s="25"/>
      <c r="G250" s="25"/>
      <c r="I250" s="25"/>
    </row>
    <row r="251" spans="4:9" s="17" customFormat="1" x14ac:dyDescent="0.2">
      <c r="D251" s="25"/>
      <c r="E251" s="25"/>
      <c r="G251" s="25"/>
      <c r="I251" s="25"/>
    </row>
    <row r="252" spans="4:9" s="17" customFormat="1" x14ac:dyDescent="0.2">
      <c r="D252" s="25"/>
      <c r="E252" s="25"/>
      <c r="G252" s="25"/>
      <c r="I252" s="25"/>
    </row>
    <row r="253" spans="4:9" s="17" customFormat="1" x14ac:dyDescent="0.2">
      <c r="D253" s="25"/>
      <c r="E253" s="25"/>
      <c r="G253" s="25"/>
      <c r="I253" s="25"/>
    </row>
    <row r="254" spans="4:9" s="17" customFormat="1" x14ac:dyDescent="0.2">
      <c r="D254" s="25"/>
      <c r="E254" s="25"/>
      <c r="G254" s="25"/>
      <c r="I254" s="25"/>
    </row>
    <row r="255" spans="4:9" s="17" customFormat="1" x14ac:dyDescent="0.2">
      <c r="D255" s="25"/>
      <c r="E255" s="25"/>
      <c r="G255" s="25"/>
      <c r="I255" s="25"/>
    </row>
    <row r="256" spans="4:9" s="17" customFormat="1" x14ac:dyDescent="0.2">
      <c r="D256" s="25"/>
      <c r="E256" s="25"/>
      <c r="G256" s="25"/>
      <c r="I256" s="25"/>
    </row>
    <row r="257" spans="1:9" s="17" customFormat="1" x14ac:dyDescent="0.2">
      <c r="D257" s="25"/>
      <c r="E257" s="25"/>
      <c r="G257" s="25"/>
      <c r="I257" s="25"/>
    </row>
    <row r="258" spans="1:9" s="17" customFormat="1" x14ac:dyDescent="0.2">
      <c r="D258" s="25"/>
      <c r="E258" s="25"/>
      <c r="G258" s="25"/>
      <c r="I258" s="25"/>
    </row>
    <row r="259" spans="1:9" s="17" customFormat="1" x14ac:dyDescent="0.2">
      <c r="D259" s="25"/>
      <c r="E259" s="25"/>
      <c r="G259" s="25"/>
      <c r="I259" s="25"/>
    </row>
    <row r="260" spans="1:9" s="17" customFormat="1" x14ac:dyDescent="0.2">
      <c r="D260" s="25"/>
      <c r="E260" s="25"/>
      <c r="G260" s="25"/>
      <c r="I260" s="25"/>
    </row>
    <row r="261" spans="1:9" x14ac:dyDescent="0.2">
      <c r="A261" s="17"/>
      <c r="B261" s="17"/>
      <c r="C261" s="17"/>
      <c r="D261" s="25"/>
      <c r="E261" s="25"/>
      <c r="F261" s="17"/>
      <c r="G261" s="25"/>
      <c r="H261" s="17"/>
      <c r="I261" s="25"/>
    </row>
    <row r="262" spans="1:9" x14ac:dyDescent="0.2">
      <c r="A262" s="17"/>
      <c r="B262" s="17"/>
      <c r="C262" s="17"/>
      <c r="D262" s="25"/>
      <c r="E262" s="25"/>
      <c r="F262" s="17"/>
      <c r="G262" s="25"/>
      <c r="H262" s="17"/>
      <c r="I262" s="25"/>
    </row>
    <row r="263" spans="1:9" x14ac:dyDescent="0.2">
      <c r="A263" s="17"/>
      <c r="B263" s="17"/>
      <c r="C263" s="17"/>
      <c r="D263" s="25"/>
      <c r="E263" s="25"/>
      <c r="F263" s="17"/>
      <c r="G263" s="25"/>
      <c r="H263" s="17"/>
      <c r="I263" s="25"/>
    </row>
    <row r="264" spans="1:9" x14ac:dyDescent="0.2">
      <c r="A264" s="17"/>
      <c r="B264" s="17"/>
      <c r="C264" s="17"/>
      <c r="D264" s="25"/>
      <c r="E264" s="25"/>
      <c r="F264" s="17"/>
      <c r="G264" s="25"/>
      <c r="H264" s="17"/>
      <c r="I264" s="25"/>
    </row>
    <row r="265" spans="1:9" x14ac:dyDescent="0.2">
      <c r="A265" s="17"/>
      <c r="B265" s="17"/>
      <c r="C265" s="17"/>
      <c r="D265" s="25"/>
      <c r="E265" s="25"/>
      <c r="F265" s="17"/>
      <c r="G265" s="25"/>
      <c r="H265" s="17"/>
      <c r="I265" s="25"/>
    </row>
    <row r="266" spans="1:9" x14ac:dyDescent="0.2">
      <c r="A266" s="17"/>
      <c r="B266" s="17"/>
      <c r="C266" s="17"/>
      <c r="D266" s="25"/>
      <c r="E266" s="25"/>
      <c r="F266" s="17"/>
      <c r="G266" s="25"/>
      <c r="H266" s="17"/>
      <c r="I266" s="25"/>
    </row>
    <row r="267" spans="1:9" x14ac:dyDescent="0.2">
      <c r="A267" s="17"/>
      <c r="B267" s="17"/>
      <c r="C267" s="17"/>
      <c r="D267" s="25"/>
      <c r="E267" s="25"/>
      <c r="F267" s="17"/>
      <c r="G267" s="25"/>
      <c r="H267" s="17"/>
      <c r="I267" s="25"/>
    </row>
    <row r="268" spans="1:9" x14ac:dyDescent="0.2">
      <c r="A268" s="17"/>
      <c r="B268" s="17"/>
      <c r="C268" s="17"/>
      <c r="D268" s="25"/>
      <c r="E268" s="25"/>
      <c r="F268" s="17"/>
      <c r="G268" s="25"/>
      <c r="H268" s="17"/>
      <c r="I268" s="25"/>
    </row>
    <row r="269" spans="1:9" x14ac:dyDescent="0.2">
      <c r="A269" s="17"/>
      <c r="B269" s="17"/>
      <c r="C269" s="17"/>
      <c r="D269" s="25"/>
      <c r="E269" s="25"/>
      <c r="F269" s="17"/>
      <c r="G269" s="25"/>
      <c r="H269" s="17"/>
      <c r="I269" s="25"/>
    </row>
    <row r="270" spans="1:9" x14ac:dyDescent="0.2">
      <c r="A270" s="17"/>
      <c r="B270" s="17"/>
      <c r="C270" s="17"/>
      <c r="D270" s="25"/>
      <c r="E270" s="25"/>
      <c r="F270" s="17"/>
      <c r="G270" s="25"/>
      <c r="H270" s="17"/>
      <c r="I270" s="25"/>
    </row>
    <row r="271" spans="1:9" x14ac:dyDescent="0.2">
      <c r="A271" s="17"/>
      <c r="B271" s="17"/>
      <c r="C271" s="17"/>
      <c r="D271" s="25"/>
      <c r="E271" s="25"/>
      <c r="F271" s="17"/>
      <c r="G271" s="25"/>
      <c r="H271" s="17"/>
      <c r="I271" s="25"/>
    </row>
    <row r="272" spans="1:9" x14ac:dyDescent="0.2">
      <c r="A272" s="17"/>
      <c r="B272" s="17"/>
      <c r="C272" s="17"/>
      <c r="D272" s="25"/>
      <c r="E272" s="25"/>
      <c r="F272" s="17"/>
      <c r="G272" s="25"/>
      <c r="H272" s="17"/>
      <c r="I272" s="25"/>
    </row>
    <row r="273" spans="1:9" x14ac:dyDescent="0.2">
      <c r="A273" s="17"/>
      <c r="B273" s="17"/>
      <c r="C273" s="17"/>
      <c r="D273" s="25"/>
      <c r="E273" s="25"/>
      <c r="F273" s="17"/>
      <c r="G273" s="25"/>
      <c r="H273" s="17"/>
      <c r="I273" s="25"/>
    </row>
    <row r="274" spans="1:9" x14ac:dyDescent="0.2">
      <c r="A274" s="17"/>
      <c r="B274" s="17"/>
      <c r="C274" s="17"/>
      <c r="D274" s="25"/>
      <c r="E274" s="25"/>
      <c r="F274" s="17"/>
      <c r="G274" s="25"/>
      <c r="H274" s="17"/>
      <c r="I274" s="25"/>
    </row>
    <row r="275" spans="1:9" x14ac:dyDescent="0.2">
      <c r="A275" s="17"/>
      <c r="B275" s="17"/>
      <c r="C275" s="17"/>
      <c r="D275" s="25"/>
      <c r="E275" s="25"/>
      <c r="F275" s="17"/>
      <c r="G275" s="25"/>
      <c r="H275" s="17"/>
      <c r="I275" s="25"/>
    </row>
    <row r="276" spans="1:9" x14ac:dyDescent="0.2">
      <c r="A276" s="17"/>
      <c r="B276" s="17"/>
      <c r="C276" s="17"/>
      <c r="D276" s="25"/>
      <c r="E276" s="25"/>
      <c r="F276" s="17"/>
      <c r="G276" s="25"/>
      <c r="H276" s="17"/>
      <c r="I276" s="25"/>
    </row>
    <row r="277" spans="1:9" x14ac:dyDescent="0.2">
      <c r="A277" s="17"/>
      <c r="B277" s="17"/>
      <c r="C277" s="17"/>
      <c r="D277" s="25"/>
      <c r="E277" s="25"/>
      <c r="F277" s="17"/>
      <c r="G277" s="25"/>
      <c r="H277" s="17"/>
      <c r="I277" s="25"/>
    </row>
    <row r="278" spans="1:9" x14ac:dyDescent="0.2">
      <c r="A278" s="17"/>
      <c r="B278" s="17"/>
      <c r="C278" s="17"/>
      <c r="D278" s="25"/>
      <c r="E278" s="25"/>
      <c r="F278" s="17"/>
      <c r="G278" s="25"/>
      <c r="H278" s="17"/>
      <c r="I278" s="25"/>
    </row>
    <row r="279" spans="1:9" x14ac:dyDescent="0.2">
      <c r="A279" s="17"/>
      <c r="B279" s="17"/>
      <c r="C279" s="17"/>
      <c r="D279" s="25"/>
      <c r="E279" s="25"/>
      <c r="F279" s="17"/>
      <c r="G279" s="25"/>
      <c r="H279" s="17"/>
      <c r="I279" s="25"/>
    </row>
    <row r="280" spans="1:9" x14ac:dyDescent="0.2">
      <c r="A280" s="17"/>
      <c r="B280" s="17"/>
      <c r="C280" s="17"/>
      <c r="D280" s="25"/>
      <c r="E280" s="25"/>
      <c r="F280" s="17"/>
      <c r="G280" s="25"/>
      <c r="H280" s="17"/>
      <c r="I280" s="25"/>
    </row>
    <row r="281" spans="1:9" x14ac:dyDescent="0.2">
      <c r="A281" s="17"/>
      <c r="B281" s="17"/>
      <c r="C281" s="17"/>
      <c r="D281" s="25"/>
      <c r="E281" s="25"/>
      <c r="F281" s="17"/>
      <c r="G281" s="25"/>
      <c r="H281" s="17"/>
      <c r="I281" s="25"/>
    </row>
    <row r="282" spans="1:9" x14ac:dyDescent="0.2">
      <c r="A282" s="17"/>
      <c r="B282" s="17"/>
      <c r="C282" s="17"/>
      <c r="D282" s="25"/>
      <c r="E282" s="25"/>
      <c r="F282" s="17"/>
      <c r="G282" s="25"/>
      <c r="H282" s="17"/>
      <c r="I282" s="25"/>
    </row>
    <row r="283" spans="1:9" x14ac:dyDescent="0.2">
      <c r="A283" s="17"/>
      <c r="B283" s="17"/>
      <c r="C283" s="17"/>
      <c r="D283" s="25"/>
      <c r="E283" s="25"/>
      <c r="F283" s="17"/>
      <c r="G283" s="25"/>
      <c r="H283" s="17"/>
      <c r="I283" s="25"/>
    </row>
    <row r="284" spans="1:9" x14ac:dyDescent="0.2">
      <c r="A284" s="17"/>
      <c r="B284" s="17"/>
      <c r="C284" s="17"/>
      <c r="D284" s="25"/>
      <c r="E284" s="25"/>
      <c r="F284" s="17"/>
      <c r="G284" s="25"/>
      <c r="H284" s="17"/>
      <c r="I284" s="25"/>
    </row>
    <row r="285" spans="1:9" x14ac:dyDescent="0.2">
      <c r="A285" s="17"/>
      <c r="B285" s="17"/>
      <c r="C285" s="17"/>
      <c r="D285" s="25"/>
      <c r="E285" s="25"/>
      <c r="F285" s="17"/>
      <c r="G285" s="25"/>
      <c r="H285" s="17"/>
      <c r="I285" s="25"/>
    </row>
    <row r="286" spans="1:9" x14ac:dyDescent="0.2">
      <c r="A286" s="17"/>
      <c r="B286" s="17"/>
      <c r="C286" s="17"/>
      <c r="D286" s="25"/>
      <c r="E286" s="25"/>
      <c r="F286" s="17"/>
      <c r="G286" s="25"/>
      <c r="H286" s="17"/>
      <c r="I286" s="25"/>
    </row>
    <row r="287" spans="1:9" x14ac:dyDescent="0.2">
      <c r="A287" s="17"/>
      <c r="B287" s="17"/>
      <c r="C287" s="17"/>
      <c r="D287" s="25"/>
      <c r="E287" s="25"/>
      <c r="F287" s="17"/>
      <c r="G287" s="25"/>
      <c r="H287" s="17"/>
      <c r="I287" s="25"/>
    </row>
    <row r="288" spans="1:9" x14ac:dyDescent="0.2">
      <c r="A288" s="17"/>
      <c r="B288" s="17"/>
      <c r="C288" s="17"/>
      <c r="D288" s="25"/>
      <c r="E288" s="25"/>
      <c r="F288" s="17"/>
      <c r="G288" s="25"/>
      <c r="H288" s="17"/>
      <c r="I288" s="25"/>
    </row>
    <row r="289" spans="1:9" x14ac:dyDescent="0.2">
      <c r="A289" s="17"/>
      <c r="B289" s="17"/>
      <c r="C289" s="17"/>
      <c r="D289" s="25"/>
      <c r="E289" s="25"/>
      <c r="F289" s="17"/>
      <c r="G289" s="25"/>
      <c r="H289" s="17"/>
      <c r="I289" s="25"/>
    </row>
    <row r="290" spans="1:9" x14ac:dyDescent="0.2">
      <c r="A290" s="17"/>
      <c r="B290" s="17"/>
      <c r="C290" s="17"/>
      <c r="D290" s="25"/>
      <c r="E290" s="25"/>
      <c r="F290" s="17"/>
      <c r="G290" s="25"/>
      <c r="H290" s="17"/>
      <c r="I290" s="25"/>
    </row>
    <row r="291" spans="1:9" x14ac:dyDescent="0.2">
      <c r="A291" s="17"/>
      <c r="B291" s="17"/>
      <c r="C291" s="17"/>
      <c r="D291" s="25"/>
      <c r="E291" s="25"/>
      <c r="F291" s="17"/>
      <c r="G291" s="25"/>
      <c r="H291" s="17"/>
      <c r="I291" s="25"/>
    </row>
    <row r="292" spans="1:9" x14ac:dyDescent="0.2">
      <c r="A292" s="17"/>
      <c r="B292" s="17"/>
      <c r="C292" s="17"/>
      <c r="D292" s="25"/>
      <c r="E292" s="25"/>
      <c r="F292" s="17"/>
      <c r="G292" s="25"/>
      <c r="H292" s="17"/>
      <c r="I292" s="25"/>
    </row>
    <row r="293" spans="1:9" x14ac:dyDescent="0.2">
      <c r="A293" s="17"/>
      <c r="B293" s="17"/>
      <c r="C293" s="17"/>
      <c r="D293" s="25"/>
      <c r="E293" s="25"/>
      <c r="F293" s="17"/>
      <c r="G293" s="25"/>
      <c r="H293" s="17"/>
      <c r="I293" s="25"/>
    </row>
    <row r="294" spans="1:9" x14ac:dyDescent="0.2">
      <c r="A294" s="17"/>
      <c r="B294" s="17"/>
      <c r="C294" s="17"/>
      <c r="D294" s="25"/>
      <c r="E294" s="25"/>
      <c r="F294" s="17"/>
      <c r="G294" s="25"/>
      <c r="H294" s="17"/>
      <c r="I294" s="25"/>
    </row>
    <row r="295" spans="1:9" x14ac:dyDescent="0.2">
      <c r="A295" s="17"/>
      <c r="B295" s="17"/>
      <c r="C295" s="17"/>
      <c r="D295" s="25"/>
      <c r="E295" s="25"/>
      <c r="F295" s="17"/>
      <c r="G295" s="25"/>
      <c r="H295" s="17"/>
      <c r="I295" s="25"/>
    </row>
    <row r="296" spans="1:9" x14ac:dyDescent="0.2">
      <c r="A296" s="17"/>
      <c r="B296" s="17"/>
      <c r="C296" s="17"/>
      <c r="D296" s="25"/>
      <c r="E296" s="25"/>
      <c r="F296" s="17"/>
      <c r="G296" s="25"/>
      <c r="H296" s="17"/>
      <c r="I296" s="25"/>
    </row>
    <row r="297" spans="1:9" x14ac:dyDescent="0.2">
      <c r="A297" s="17"/>
      <c r="B297" s="17"/>
      <c r="C297" s="17"/>
      <c r="D297" s="25"/>
      <c r="E297" s="25"/>
      <c r="F297" s="17"/>
      <c r="G297" s="25"/>
      <c r="H297" s="17"/>
      <c r="I297" s="25"/>
    </row>
    <row r="298" spans="1:9" x14ac:dyDescent="0.2">
      <c r="A298" s="17"/>
      <c r="B298" s="17"/>
      <c r="C298" s="17"/>
      <c r="D298" s="25"/>
      <c r="E298" s="25"/>
      <c r="F298" s="17"/>
      <c r="G298" s="25"/>
      <c r="H298" s="17"/>
      <c r="I298" s="25"/>
    </row>
    <row r="299" spans="1:9" x14ac:dyDescent="0.2">
      <c r="A299" s="17"/>
      <c r="B299" s="17"/>
      <c r="C299" s="17"/>
      <c r="D299" s="25"/>
      <c r="E299" s="25"/>
      <c r="F299" s="17"/>
      <c r="G299" s="25"/>
      <c r="H299" s="17"/>
      <c r="I299" s="25"/>
    </row>
    <row r="300" spans="1:9" x14ac:dyDescent="0.2">
      <c r="A300" s="17"/>
      <c r="B300" s="17"/>
      <c r="C300" s="17"/>
      <c r="D300" s="25"/>
      <c r="E300" s="25"/>
      <c r="F300" s="17"/>
      <c r="G300" s="25"/>
      <c r="H300" s="17"/>
      <c r="I300" s="25"/>
    </row>
    <row r="301" spans="1:9" x14ac:dyDescent="0.2">
      <c r="A301" s="17"/>
      <c r="B301" s="17"/>
      <c r="C301" s="17"/>
      <c r="D301" s="25"/>
      <c r="E301" s="25"/>
      <c r="F301" s="17"/>
      <c r="G301" s="25"/>
      <c r="H301" s="17"/>
      <c r="I301" s="25"/>
    </row>
    <row r="302" spans="1:9" x14ac:dyDescent="0.2">
      <c r="A302" s="17"/>
      <c r="B302" s="17"/>
      <c r="C302" s="17"/>
      <c r="D302" s="25"/>
      <c r="E302" s="25"/>
      <c r="F302" s="17"/>
      <c r="G302" s="25"/>
      <c r="H302" s="17"/>
      <c r="I302" s="25"/>
    </row>
    <row r="303" spans="1:9" x14ac:dyDescent="0.2">
      <c r="A303" s="17"/>
      <c r="B303" s="17"/>
      <c r="C303" s="17"/>
      <c r="D303" s="25"/>
      <c r="E303" s="25"/>
      <c r="F303" s="17"/>
      <c r="G303" s="25"/>
      <c r="H303" s="17"/>
      <c r="I303" s="25"/>
    </row>
    <row r="304" spans="1:9" x14ac:dyDescent="0.2">
      <c r="A304" s="17"/>
      <c r="B304" s="17"/>
      <c r="C304" s="17"/>
      <c r="D304" s="25"/>
      <c r="E304" s="25"/>
      <c r="F304" s="17"/>
      <c r="G304" s="25"/>
      <c r="H304" s="17"/>
      <c r="I304" s="25"/>
    </row>
    <row r="305" spans="1:9" x14ac:dyDescent="0.2">
      <c r="A305" s="17"/>
      <c r="B305" s="17"/>
      <c r="C305" s="17"/>
      <c r="D305" s="25"/>
      <c r="E305" s="25"/>
      <c r="F305" s="17"/>
      <c r="G305" s="25"/>
      <c r="H305" s="17"/>
      <c r="I305" s="25"/>
    </row>
    <row r="306" spans="1:9" x14ac:dyDescent="0.2">
      <c r="A306" s="17"/>
      <c r="B306" s="17"/>
      <c r="C306" s="17"/>
      <c r="D306" s="25"/>
      <c r="E306" s="25"/>
      <c r="F306" s="17"/>
      <c r="G306" s="25"/>
      <c r="H306" s="17"/>
      <c r="I306" s="25"/>
    </row>
    <row r="307" spans="1:9" x14ac:dyDescent="0.2">
      <c r="A307" s="17"/>
      <c r="B307" s="17"/>
      <c r="C307" s="17"/>
      <c r="D307" s="25"/>
      <c r="E307" s="25"/>
      <c r="F307" s="17"/>
      <c r="G307" s="25"/>
      <c r="H307" s="17"/>
      <c r="I307" s="25"/>
    </row>
    <row r="308" spans="1:9" x14ac:dyDescent="0.2">
      <c r="A308" s="17"/>
      <c r="B308" s="17"/>
      <c r="C308" s="17"/>
      <c r="D308" s="25"/>
      <c r="E308" s="25"/>
      <c r="F308" s="17"/>
      <c r="G308" s="25"/>
      <c r="H308" s="17"/>
      <c r="I308" s="25"/>
    </row>
    <row r="309" spans="1:9" x14ac:dyDescent="0.2">
      <c r="A309" s="17"/>
      <c r="B309" s="17"/>
      <c r="C309" s="17"/>
      <c r="D309" s="25"/>
      <c r="E309" s="25"/>
      <c r="F309" s="17"/>
      <c r="G309" s="25"/>
      <c r="H309" s="17"/>
      <c r="I309" s="25"/>
    </row>
    <row r="310" spans="1:9" x14ac:dyDescent="0.2">
      <c r="A310" s="17"/>
      <c r="B310" s="17"/>
      <c r="C310" s="17"/>
      <c r="D310" s="25"/>
      <c r="E310" s="25"/>
      <c r="F310" s="17"/>
      <c r="G310" s="25"/>
      <c r="H310" s="17"/>
      <c r="I310" s="25"/>
    </row>
    <row r="311" spans="1:9" x14ac:dyDescent="0.2">
      <c r="A311" s="17"/>
      <c r="B311" s="17"/>
      <c r="C311" s="17"/>
      <c r="D311" s="25"/>
      <c r="E311" s="25"/>
      <c r="F311" s="17"/>
      <c r="G311" s="25"/>
      <c r="H311" s="17"/>
      <c r="I311" s="25"/>
    </row>
    <row r="312" spans="1:9" x14ac:dyDescent="0.2">
      <c r="A312" s="17"/>
      <c r="B312" s="17"/>
      <c r="C312" s="17"/>
      <c r="D312" s="25"/>
      <c r="E312" s="25"/>
      <c r="F312" s="17"/>
      <c r="G312" s="25"/>
      <c r="H312" s="17"/>
      <c r="I312" s="25"/>
    </row>
    <row r="313" spans="1:9" x14ac:dyDescent="0.2">
      <c r="A313" s="17"/>
      <c r="B313" s="17"/>
      <c r="C313" s="17"/>
      <c r="D313" s="25"/>
      <c r="E313" s="25"/>
      <c r="F313" s="17"/>
      <c r="G313" s="25"/>
      <c r="H313" s="17"/>
      <c r="I313" s="25"/>
    </row>
    <row r="314" spans="1:9" x14ac:dyDescent="0.2">
      <c r="A314" s="17"/>
      <c r="B314" s="17"/>
      <c r="C314" s="17"/>
      <c r="D314" s="25"/>
      <c r="E314" s="25"/>
      <c r="F314" s="17"/>
      <c r="G314" s="25"/>
      <c r="H314" s="17"/>
      <c r="I314" s="25"/>
    </row>
    <row r="315" spans="1:9" x14ac:dyDescent="0.2">
      <c r="A315" s="17"/>
      <c r="B315" s="17"/>
      <c r="C315" s="17"/>
      <c r="D315" s="25"/>
      <c r="E315" s="25"/>
      <c r="F315" s="17"/>
      <c r="G315" s="25"/>
      <c r="H315" s="17"/>
      <c r="I315" s="25"/>
    </row>
    <row r="316" spans="1:9" x14ac:dyDescent="0.2">
      <c r="A316" s="17"/>
      <c r="B316" s="17"/>
      <c r="C316" s="17"/>
      <c r="D316" s="25"/>
      <c r="E316" s="25"/>
      <c r="F316" s="17"/>
      <c r="G316" s="25"/>
      <c r="H316" s="17"/>
      <c r="I316" s="25"/>
    </row>
    <row r="317" spans="1:9" x14ac:dyDescent="0.2">
      <c r="A317" s="17"/>
      <c r="B317" s="17"/>
      <c r="C317" s="17"/>
      <c r="D317" s="25"/>
      <c r="E317" s="25"/>
      <c r="F317" s="17"/>
      <c r="G317" s="25"/>
      <c r="H317" s="17"/>
      <c r="I317" s="25"/>
    </row>
    <row r="318" spans="1:9" x14ac:dyDescent="0.2">
      <c r="A318" s="17"/>
      <c r="B318" s="17"/>
      <c r="C318" s="17"/>
      <c r="D318" s="25"/>
      <c r="E318" s="25"/>
      <c r="F318" s="17"/>
      <c r="G318" s="25"/>
      <c r="H318" s="17"/>
      <c r="I318" s="25"/>
    </row>
    <row r="319" spans="1:9" x14ac:dyDescent="0.2">
      <c r="A319" s="17"/>
      <c r="B319" s="17"/>
      <c r="C319" s="17"/>
      <c r="D319" s="25"/>
      <c r="E319" s="25"/>
      <c r="F319" s="17"/>
      <c r="G319" s="25"/>
      <c r="H319" s="17"/>
      <c r="I319" s="25"/>
    </row>
    <row r="320" spans="1:9" x14ac:dyDescent="0.2">
      <c r="A320" s="17"/>
      <c r="B320" s="17"/>
      <c r="C320" s="17"/>
      <c r="D320" s="25"/>
      <c r="E320" s="25"/>
      <c r="F320" s="17"/>
      <c r="G320" s="25"/>
      <c r="H320" s="17"/>
      <c r="I320" s="25"/>
    </row>
    <row r="321" spans="1:9" x14ac:dyDescent="0.2">
      <c r="A321" s="17"/>
      <c r="B321" s="17"/>
      <c r="C321" s="17"/>
      <c r="D321" s="25"/>
      <c r="E321" s="25"/>
      <c r="F321" s="17"/>
      <c r="G321" s="25"/>
      <c r="H321" s="17"/>
      <c r="I321" s="25"/>
    </row>
    <row r="322" spans="1:9" x14ac:dyDescent="0.2">
      <c r="A322" s="17"/>
      <c r="B322" s="17"/>
      <c r="C322" s="17"/>
      <c r="D322" s="25"/>
      <c r="E322" s="25"/>
      <c r="F322" s="17"/>
      <c r="G322" s="25"/>
      <c r="H322" s="17"/>
      <c r="I322" s="25"/>
    </row>
    <row r="323" spans="1:9" x14ac:dyDescent="0.2">
      <c r="A323" s="17"/>
      <c r="B323" s="17"/>
      <c r="C323" s="17"/>
      <c r="D323" s="25"/>
      <c r="E323" s="25"/>
      <c r="F323" s="17"/>
      <c r="G323" s="25"/>
      <c r="H323" s="17"/>
      <c r="I323" s="25"/>
    </row>
    <row r="324" spans="1:9" x14ac:dyDescent="0.2">
      <c r="A324" s="17"/>
      <c r="B324" s="17"/>
      <c r="C324" s="17"/>
      <c r="D324" s="25"/>
      <c r="E324" s="25"/>
      <c r="F324" s="17"/>
      <c r="G324" s="25"/>
      <c r="H324" s="17"/>
      <c r="I324" s="25"/>
    </row>
    <row r="325" spans="1:9" x14ac:dyDescent="0.2">
      <c r="A325" s="17"/>
      <c r="B325" s="17"/>
      <c r="C325" s="17"/>
      <c r="D325" s="25"/>
      <c r="E325" s="25"/>
      <c r="F325" s="17"/>
      <c r="G325" s="25"/>
      <c r="H325" s="17"/>
      <c r="I325" s="25"/>
    </row>
    <row r="326" spans="1:9" x14ac:dyDescent="0.2">
      <c r="A326" s="17"/>
      <c r="B326" s="17"/>
      <c r="C326" s="17"/>
      <c r="D326" s="25"/>
      <c r="E326" s="25"/>
      <c r="F326" s="17"/>
      <c r="G326" s="25"/>
      <c r="H326" s="17"/>
      <c r="I326" s="25"/>
    </row>
    <row r="327" spans="1:9" x14ac:dyDescent="0.2">
      <c r="A327" s="17"/>
      <c r="B327" s="17"/>
      <c r="C327" s="17"/>
      <c r="D327" s="25"/>
      <c r="E327" s="25"/>
      <c r="F327" s="17"/>
      <c r="G327" s="25"/>
      <c r="H327" s="17"/>
      <c r="I327" s="25"/>
    </row>
    <row r="328" spans="1:9" x14ac:dyDescent="0.2">
      <c r="A328" s="17"/>
      <c r="B328" s="17"/>
      <c r="C328" s="17"/>
      <c r="D328" s="25"/>
      <c r="E328" s="25"/>
      <c r="F328" s="17"/>
      <c r="G328" s="25"/>
      <c r="H328" s="17"/>
      <c r="I328" s="25"/>
    </row>
    <row r="329" spans="1:9" x14ac:dyDescent="0.2">
      <c r="A329" s="17"/>
      <c r="B329" s="17"/>
      <c r="C329" s="17"/>
      <c r="D329" s="25"/>
      <c r="E329" s="25"/>
      <c r="F329" s="17"/>
      <c r="G329" s="25"/>
      <c r="H329" s="17"/>
      <c r="I329" s="25"/>
    </row>
    <row r="330" spans="1:9" x14ac:dyDescent="0.2">
      <c r="A330" s="17"/>
      <c r="B330" s="17"/>
      <c r="C330" s="17"/>
      <c r="D330" s="25"/>
      <c r="E330" s="25"/>
      <c r="F330" s="17"/>
      <c r="G330" s="25"/>
      <c r="H330" s="17"/>
      <c r="I330" s="25"/>
    </row>
    <row r="331" spans="1:9" x14ac:dyDescent="0.2">
      <c r="A331" s="17"/>
      <c r="B331" s="17"/>
      <c r="C331" s="17"/>
      <c r="D331" s="25"/>
      <c r="E331" s="25"/>
      <c r="F331" s="17"/>
      <c r="G331" s="25"/>
      <c r="H331" s="17"/>
      <c r="I331" s="25"/>
    </row>
    <row r="332" spans="1:9" x14ac:dyDescent="0.2">
      <c r="A332" s="17"/>
      <c r="B332" s="17"/>
      <c r="C332" s="17"/>
      <c r="D332" s="25"/>
      <c r="E332" s="25"/>
      <c r="F332" s="17"/>
      <c r="G332" s="25"/>
      <c r="H332" s="17"/>
      <c r="I332" s="25"/>
    </row>
    <row r="333" spans="1:9" x14ac:dyDescent="0.2">
      <c r="A333" s="17"/>
      <c r="B333" s="17"/>
      <c r="C333" s="17"/>
      <c r="D333" s="25"/>
      <c r="E333" s="25"/>
      <c r="F333" s="17"/>
      <c r="G333" s="25"/>
      <c r="H333" s="17"/>
      <c r="I333" s="25"/>
    </row>
    <row r="334" spans="1:9" x14ac:dyDescent="0.2">
      <c r="A334" s="17"/>
      <c r="B334" s="17"/>
      <c r="C334" s="17"/>
      <c r="D334" s="25"/>
      <c r="E334" s="25"/>
      <c r="F334" s="17"/>
      <c r="G334" s="25"/>
      <c r="H334" s="17"/>
      <c r="I334" s="25"/>
    </row>
    <row r="335" spans="1:9" x14ac:dyDescent="0.2">
      <c r="A335" s="17"/>
      <c r="B335" s="17"/>
      <c r="C335" s="17"/>
      <c r="D335" s="25"/>
      <c r="E335" s="25"/>
      <c r="F335" s="17"/>
      <c r="G335" s="25"/>
      <c r="H335" s="17"/>
      <c r="I335" s="25"/>
    </row>
    <row r="336" spans="1:9" x14ac:dyDescent="0.2">
      <c r="A336" s="17"/>
      <c r="B336" s="17"/>
      <c r="C336" s="17"/>
      <c r="D336" s="25"/>
      <c r="E336" s="25"/>
      <c r="F336" s="17"/>
      <c r="G336" s="25"/>
      <c r="H336" s="17"/>
      <c r="I336" s="25"/>
    </row>
    <row r="337" spans="1:9" x14ac:dyDescent="0.2">
      <c r="A337" s="17"/>
      <c r="B337" s="17"/>
      <c r="C337" s="17"/>
      <c r="D337" s="25"/>
      <c r="E337" s="25"/>
      <c r="F337" s="17"/>
      <c r="G337" s="25"/>
      <c r="H337" s="17"/>
      <c r="I337" s="25"/>
    </row>
    <row r="338" spans="1:9" x14ac:dyDescent="0.2">
      <c r="A338" s="17"/>
      <c r="B338" s="17"/>
      <c r="C338" s="17"/>
      <c r="D338" s="25"/>
      <c r="E338" s="25"/>
      <c r="F338" s="17"/>
      <c r="G338" s="25"/>
      <c r="H338" s="17"/>
      <c r="I338" s="25"/>
    </row>
    <row r="339" spans="1:9" x14ac:dyDescent="0.2">
      <c r="A339" s="17"/>
      <c r="B339" s="17"/>
      <c r="C339" s="17"/>
      <c r="D339" s="25"/>
      <c r="E339" s="25"/>
      <c r="F339" s="17"/>
      <c r="G339" s="25"/>
      <c r="H339" s="17"/>
      <c r="I339" s="25"/>
    </row>
    <row r="340" spans="1:9" x14ac:dyDescent="0.2">
      <c r="A340" s="17"/>
      <c r="B340" s="17"/>
      <c r="C340" s="17"/>
      <c r="D340" s="25"/>
      <c r="E340" s="25"/>
      <c r="F340" s="17"/>
      <c r="G340" s="25"/>
      <c r="H340" s="17"/>
      <c r="I340" s="25"/>
    </row>
    <row r="341" spans="1:9" x14ac:dyDescent="0.2">
      <c r="A341" s="17"/>
      <c r="B341" s="17"/>
      <c r="C341" s="17"/>
      <c r="D341" s="25"/>
      <c r="E341" s="25"/>
      <c r="F341" s="17"/>
      <c r="G341" s="25"/>
      <c r="H341" s="17"/>
      <c r="I341" s="25"/>
    </row>
    <row r="342" spans="1:9" x14ac:dyDescent="0.2">
      <c r="A342" s="17"/>
      <c r="B342" s="17"/>
      <c r="C342" s="17"/>
      <c r="D342" s="25"/>
      <c r="E342" s="25"/>
      <c r="F342" s="17"/>
      <c r="G342" s="25"/>
      <c r="H342" s="17"/>
      <c r="I342" s="25"/>
    </row>
    <row r="343" spans="1:9" x14ac:dyDescent="0.2">
      <c r="A343" s="17"/>
      <c r="B343" s="17"/>
      <c r="C343" s="17"/>
      <c r="D343" s="25"/>
      <c r="E343" s="25"/>
      <c r="F343" s="17"/>
      <c r="G343" s="25"/>
      <c r="H343" s="17"/>
      <c r="I343" s="25"/>
    </row>
    <row r="344" spans="1:9" x14ac:dyDescent="0.2">
      <c r="A344" s="17"/>
      <c r="B344" s="17"/>
      <c r="C344" s="17"/>
      <c r="D344" s="25"/>
      <c r="E344" s="25"/>
      <c r="F344" s="17"/>
      <c r="G344" s="25"/>
      <c r="H344" s="17"/>
      <c r="I344" s="25"/>
    </row>
    <row r="345" spans="1:9" x14ac:dyDescent="0.2">
      <c r="A345" s="17"/>
      <c r="B345" s="17"/>
      <c r="C345" s="17"/>
      <c r="D345" s="25"/>
      <c r="E345" s="25"/>
      <c r="F345" s="17"/>
      <c r="G345" s="25"/>
      <c r="H345" s="17"/>
      <c r="I345" s="25"/>
    </row>
    <row r="346" spans="1:9" x14ac:dyDescent="0.2">
      <c r="A346" s="17"/>
      <c r="B346" s="17"/>
      <c r="C346" s="17"/>
      <c r="D346" s="25"/>
      <c r="E346" s="25"/>
      <c r="F346" s="17"/>
      <c r="G346" s="25"/>
      <c r="H346" s="17"/>
      <c r="I346" s="25"/>
    </row>
    <row r="347" spans="1:9" x14ac:dyDescent="0.2">
      <c r="A347" s="17"/>
      <c r="B347" s="17"/>
      <c r="C347" s="17"/>
      <c r="D347" s="25"/>
      <c r="E347" s="25"/>
      <c r="F347" s="17"/>
      <c r="G347" s="25"/>
      <c r="H347" s="17"/>
      <c r="I347" s="25"/>
    </row>
    <row r="348" spans="1:9" x14ac:dyDescent="0.2">
      <c r="A348" s="17"/>
      <c r="B348" s="17"/>
      <c r="C348" s="17"/>
      <c r="D348" s="25"/>
      <c r="E348" s="25"/>
      <c r="F348" s="17"/>
      <c r="G348" s="25"/>
      <c r="H348" s="17"/>
      <c r="I348" s="25"/>
    </row>
    <row r="349" spans="1:9" x14ac:dyDescent="0.2">
      <c r="A349" s="17"/>
      <c r="B349" s="17"/>
      <c r="C349" s="17"/>
      <c r="D349" s="25"/>
      <c r="E349" s="25"/>
      <c r="F349" s="17"/>
      <c r="G349" s="25"/>
      <c r="H349" s="17"/>
      <c r="I349" s="25"/>
    </row>
    <row r="350" spans="1:9" x14ac:dyDescent="0.2">
      <c r="A350" s="17"/>
      <c r="B350" s="17"/>
      <c r="C350" s="17"/>
      <c r="D350" s="25"/>
      <c r="E350" s="25"/>
      <c r="F350" s="17"/>
      <c r="G350" s="25"/>
      <c r="H350" s="17"/>
      <c r="I350" s="25"/>
    </row>
    <row r="351" spans="1:9" x14ac:dyDescent="0.2">
      <c r="A351" s="17"/>
      <c r="B351" s="17"/>
      <c r="C351" s="17"/>
      <c r="D351" s="25"/>
      <c r="E351" s="25"/>
      <c r="F351" s="17"/>
      <c r="G351" s="25"/>
      <c r="H351" s="17"/>
      <c r="I351" s="25"/>
    </row>
    <row r="352" spans="1:9" x14ac:dyDescent="0.2">
      <c r="A352" s="17"/>
      <c r="B352" s="17"/>
      <c r="C352" s="17"/>
      <c r="D352" s="25"/>
      <c r="E352" s="25"/>
      <c r="F352" s="17"/>
      <c r="G352" s="25"/>
      <c r="H352" s="17"/>
      <c r="I352" s="25"/>
    </row>
    <row r="353" spans="1:9" x14ac:dyDescent="0.2">
      <c r="A353" s="17"/>
      <c r="B353" s="17"/>
      <c r="C353" s="17"/>
      <c r="D353" s="25"/>
      <c r="E353" s="25"/>
      <c r="F353" s="17"/>
      <c r="G353" s="25"/>
      <c r="H353" s="17"/>
      <c r="I353" s="25"/>
    </row>
    <row r="354" spans="1:9" x14ac:dyDescent="0.2">
      <c r="A354" s="17"/>
      <c r="B354" s="17"/>
      <c r="C354" s="17"/>
      <c r="D354" s="25"/>
      <c r="E354" s="25"/>
      <c r="F354" s="17"/>
      <c r="G354" s="25"/>
      <c r="H354" s="17"/>
      <c r="I354" s="25"/>
    </row>
    <row r="355" spans="1:9" x14ac:dyDescent="0.2">
      <c r="A355" s="17"/>
      <c r="B355" s="17"/>
      <c r="C355" s="17"/>
      <c r="D355" s="25"/>
      <c r="E355" s="25"/>
      <c r="F355" s="17"/>
      <c r="G355" s="25"/>
      <c r="H355" s="17"/>
      <c r="I355" s="25"/>
    </row>
    <row r="356" spans="1:9" x14ac:dyDescent="0.2">
      <c r="A356" s="17"/>
      <c r="B356" s="17"/>
      <c r="C356" s="17"/>
      <c r="D356" s="25"/>
      <c r="E356" s="25"/>
      <c r="F356" s="17"/>
      <c r="G356" s="25"/>
      <c r="H356" s="17"/>
      <c r="I356" s="25"/>
    </row>
    <row r="357" spans="1:9" x14ac:dyDescent="0.2">
      <c r="A357" s="17"/>
      <c r="B357" s="17"/>
      <c r="C357" s="17"/>
      <c r="D357" s="25"/>
      <c r="E357" s="25"/>
      <c r="F357" s="17"/>
      <c r="G357" s="25"/>
      <c r="H357" s="17"/>
      <c r="I357" s="25"/>
    </row>
    <row r="358" spans="1:9" x14ac:dyDescent="0.2">
      <c r="A358" s="17"/>
      <c r="B358" s="17"/>
      <c r="C358" s="17"/>
      <c r="D358" s="25"/>
      <c r="E358" s="25"/>
      <c r="F358" s="17"/>
      <c r="G358" s="25"/>
      <c r="H358" s="17"/>
      <c r="I358" s="25"/>
    </row>
    <row r="359" spans="1:9" x14ac:dyDescent="0.2">
      <c r="A359" s="17"/>
      <c r="B359" s="17"/>
      <c r="C359" s="17"/>
      <c r="D359" s="25"/>
      <c r="E359" s="25"/>
      <c r="F359" s="17"/>
      <c r="G359" s="25"/>
      <c r="H359" s="17"/>
      <c r="I359" s="25"/>
    </row>
    <row r="360" spans="1:9" x14ac:dyDescent="0.2">
      <c r="A360" s="17"/>
      <c r="B360" s="17"/>
      <c r="C360" s="17"/>
      <c r="D360" s="25"/>
      <c r="E360" s="25"/>
      <c r="F360" s="17"/>
      <c r="G360" s="25"/>
      <c r="H360" s="17"/>
      <c r="I360" s="25"/>
    </row>
    <row r="361" spans="1:9" x14ac:dyDescent="0.2">
      <c r="A361" s="17"/>
      <c r="B361" s="17"/>
      <c r="C361" s="17"/>
      <c r="D361" s="25"/>
      <c r="E361" s="25"/>
      <c r="F361" s="17"/>
      <c r="G361" s="25"/>
      <c r="H361" s="17"/>
      <c r="I361" s="25"/>
    </row>
    <row r="362" spans="1:9" x14ac:dyDescent="0.2">
      <c r="A362" s="17"/>
      <c r="B362" s="17"/>
      <c r="C362" s="17"/>
      <c r="D362" s="25"/>
      <c r="E362" s="25"/>
      <c r="F362" s="17"/>
      <c r="G362" s="25"/>
      <c r="H362" s="17"/>
      <c r="I362" s="25"/>
    </row>
    <row r="363" spans="1:9" x14ac:dyDescent="0.2">
      <c r="A363" s="17"/>
      <c r="B363" s="17"/>
      <c r="C363" s="17"/>
      <c r="D363" s="25"/>
      <c r="E363" s="25"/>
      <c r="F363" s="17"/>
      <c r="G363" s="25"/>
      <c r="H363" s="17"/>
      <c r="I363" s="25"/>
    </row>
    <row r="364" spans="1:9" x14ac:dyDescent="0.2">
      <c r="A364" s="17"/>
      <c r="B364" s="17"/>
      <c r="C364" s="17"/>
      <c r="D364" s="25"/>
      <c r="E364" s="25"/>
      <c r="F364" s="17"/>
      <c r="G364" s="25"/>
      <c r="H364" s="17"/>
      <c r="I364" s="25"/>
    </row>
    <row r="365" spans="1:9" x14ac:dyDescent="0.2">
      <c r="A365" s="17"/>
      <c r="B365" s="17"/>
      <c r="C365" s="17"/>
      <c r="D365" s="25"/>
      <c r="E365" s="25"/>
      <c r="F365" s="17"/>
      <c r="G365" s="25"/>
      <c r="H365" s="17"/>
      <c r="I365" s="25"/>
    </row>
    <row r="366" spans="1:9" x14ac:dyDescent="0.2">
      <c r="A366" s="17"/>
      <c r="B366" s="17"/>
      <c r="C366" s="17"/>
      <c r="D366" s="25"/>
      <c r="E366" s="25"/>
      <c r="F366" s="17"/>
      <c r="G366" s="25"/>
      <c r="H366" s="17"/>
      <c r="I366" s="25"/>
    </row>
    <row r="367" spans="1:9" x14ac:dyDescent="0.2">
      <c r="A367" s="17"/>
      <c r="B367" s="17"/>
      <c r="C367" s="17"/>
      <c r="D367" s="25"/>
      <c r="E367" s="25"/>
      <c r="F367" s="17"/>
      <c r="G367" s="25"/>
      <c r="H367" s="17"/>
      <c r="I367" s="25"/>
    </row>
    <row r="368" spans="1:9" x14ac:dyDescent="0.2">
      <c r="A368" s="17"/>
      <c r="B368" s="17"/>
      <c r="C368" s="17"/>
      <c r="D368" s="25"/>
      <c r="E368" s="25"/>
      <c r="F368" s="17"/>
      <c r="G368" s="25"/>
      <c r="H368" s="17"/>
      <c r="I368" s="25"/>
    </row>
    <row r="369" spans="1:9" x14ac:dyDescent="0.2">
      <c r="A369" s="17"/>
      <c r="B369" s="17"/>
      <c r="C369" s="17"/>
      <c r="D369" s="25"/>
      <c r="E369" s="25"/>
      <c r="F369" s="17"/>
      <c r="G369" s="25"/>
      <c r="H369" s="17"/>
      <c r="I369" s="25"/>
    </row>
    <row r="370" spans="1:9" x14ac:dyDescent="0.2">
      <c r="A370" s="17"/>
      <c r="B370" s="17"/>
      <c r="C370" s="17"/>
      <c r="D370" s="25"/>
      <c r="E370" s="25"/>
      <c r="F370" s="17"/>
      <c r="G370" s="25"/>
      <c r="H370" s="17"/>
      <c r="I370" s="25"/>
    </row>
    <row r="371" spans="1:9" x14ac:dyDescent="0.2">
      <c r="A371" s="17"/>
      <c r="B371" s="17"/>
      <c r="C371" s="17"/>
      <c r="D371" s="25"/>
      <c r="E371" s="25"/>
      <c r="F371" s="17"/>
      <c r="G371" s="25"/>
      <c r="H371" s="17"/>
      <c r="I371" s="25"/>
    </row>
    <row r="372" spans="1:9" x14ac:dyDescent="0.2">
      <c r="A372" s="17"/>
      <c r="B372" s="17"/>
      <c r="C372" s="17"/>
      <c r="D372" s="25"/>
      <c r="E372" s="25"/>
      <c r="F372" s="17"/>
      <c r="G372" s="25"/>
      <c r="H372" s="17"/>
      <c r="I372" s="25"/>
    </row>
    <row r="373" spans="1:9" x14ac:dyDescent="0.2">
      <c r="A373" s="17"/>
      <c r="B373" s="17"/>
      <c r="C373" s="17"/>
      <c r="D373" s="25"/>
      <c r="E373" s="25"/>
      <c r="F373" s="17"/>
      <c r="G373" s="25"/>
      <c r="H373" s="17"/>
      <c r="I373" s="25"/>
    </row>
    <row r="374" spans="1:9" x14ac:dyDescent="0.2">
      <c r="A374" s="17"/>
      <c r="B374" s="17"/>
      <c r="C374" s="17"/>
      <c r="D374" s="25"/>
      <c r="E374" s="25"/>
      <c r="F374" s="17"/>
      <c r="G374" s="25"/>
      <c r="H374" s="17"/>
      <c r="I374" s="25"/>
    </row>
    <row r="375" spans="1:9" x14ac:dyDescent="0.2">
      <c r="A375" s="17"/>
      <c r="B375" s="17"/>
      <c r="C375" s="17"/>
      <c r="D375" s="25"/>
      <c r="E375" s="25"/>
      <c r="F375" s="17"/>
      <c r="G375" s="25"/>
      <c r="H375" s="17"/>
      <c r="I375" s="25"/>
    </row>
    <row r="376" spans="1:9" x14ac:dyDescent="0.2">
      <c r="A376" s="17"/>
      <c r="B376" s="17"/>
      <c r="C376" s="17"/>
      <c r="D376" s="25"/>
      <c r="E376" s="25"/>
      <c r="F376" s="17"/>
      <c r="G376" s="25"/>
      <c r="H376" s="17"/>
      <c r="I376" s="25"/>
    </row>
    <row r="377" spans="1:9" x14ac:dyDescent="0.2">
      <c r="A377" s="17"/>
      <c r="B377" s="17"/>
      <c r="C377" s="17"/>
      <c r="D377" s="25"/>
      <c r="E377" s="25"/>
      <c r="F377" s="17"/>
      <c r="G377" s="25"/>
      <c r="H377" s="17"/>
      <c r="I377" s="25"/>
    </row>
    <row r="378" spans="1:9" x14ac:dyDescent="0.2">
      <c r="A378" s="17"/>
      <c r="B378" s="17"/>
      <c r="C378" s="17"/>
      <c r="D378" s="25"/>
      <c r="E378" s="25"/>
      <c r="F378" s="17"/>
      <c r="G378" s="25"/>
      <c r="H378" s="17"/>
      <c r="I378" s="25"/>
    </row>
    <row r="379" spans="1:9" x14ac:dyDescent="0.2">
      <c r="A379" s="17"/>
      <c r="B379" s="17"/>
      <c r="C379" s="17"/>
      <c r="D379" s="25"/>
      <c r="E379" s="25"/>
      <c r="F379" s="17"/>
      <c r="G379" s="25"/>
      <c r="H379" s="17"/>
      <c r="I379" s="25"/>
    </row>
    <row r="380" spans="1:9" x14ac:dyDescent="0.2">
      <c r="A380" s="17"/>
      <c r="B380" s="17"/>
      <c r="C380" s="17"/>
      <c r="D380" s="25"/>
      <c r="E380" s="25"/>
      <c r="F380" s="17"/>
      <c r="G380" s="25"/>
      <c r="H380" s="17"/>
      <c r="I380" s="25"/>
    </row>
    <row r="381" spans="1:9" x14ac:dyDescent="0.2">
      <c r="A381" s="17"/>
      <c r="B381" s="17"/>
      <c r="C381" s="17"/>
      <c r="D381" s="25"/>
      <c r="E381" s="25"/>
      <c r="F381" s="17"/>
      <c r="G381" s="25"/>
      <c r="H381" s="17"/>
      <c r="I381" s="25"/>
    </row>
    <row r="382" spans="1:9" x14ac:dyDescent="0.2">
      <c r="A382" s="17"/>
      <c r="B382" s="17"/>
      <c r="C382" s="17"/>
      <c r="D382" s="25"/>
      <c r="E382" s="25"/>
      <c r="F382" s="17"/>
      <c r="G382" s="25"/>
      <c r="H382" s="17"/>
      <c r="I382" s="25"/>
    </row>
    <row r="383" spans="1:9" x14ac:dyDescent="0.2">
      <c r="A383" s="17"/>
      <c r="B383" s="17"/>
      <c r="C383" s="17"/>
      <c r="D383" s="25"/>
      <c r="E383" s="25"/>
      <c r="F383" s="17"/>
      <c r="G383" s="25"/>
      <c r="H383" s="17"/>
      <c r="I383" s="25"/>
    </row>
    <row r="384" spans="1:9" x14ac:dyDescent="0.2">
      <c r="A384" s="17"/>
      <c r="B384" s="17"/>
      <c r="C384" s="17"/>
      <c r="D384" s="25"/>
      <c r="E384" s="25"/>
      <c r="F384" s="17"/>
      <c r="G384" s="25"/>
      <c r="H384" s="17"/>
      <c r="I384" s="25"/>
    </row>
    <row r="385" spans="1:9" x14ac:dyDescent="0.2">
      <c r="A385" s="17"/>
      <c r="B385" s="17"/>
      <c r="C385" s="17"/>
      <c r="D385" s="25"/>
      <c r="E385" s="25"/>
      <c r="F385" s="17"/>
      <c r="G385" s="25"/>
      <c r="H385" s="17"/>
      <c r="I385" s="25"/>
    </row>
    <row r="386" spans="1:9" x14ac:dyDescent="0.2">
      <c r="A386" s="17"/>
      <c r="B386" s="17"/>
      <c r="C386" s="17"/>
      <c r="D386" s="25"/>
      <c r="E386" s="25"/>
      <c r="F386" s="17"/>
      <c r="G386" s="25"/>
      <c r="H386" s="17"/>
      <c r="I386" s="25"/>
    </row>
    <row r="387" spans="1:9" x14ac:dyDescent="0.2">
      <c r="A387" s="17"/>
      <c r="B387" s="17"/>
      <c r="C387" s="17"/>
      <c r="D387" s="25"/>
      <c r="E387" s="25"/>
      <c r="F387" s="17"/>
      <c r="G387" s="25"/>
      <c r="H387" s="17"/>
      <c r="I387" s="25"/>
    </row>
    <row r="388" spans="1:9" x14ac:dyDescent="0.2">
      <c r="A388" s="17"/>
      <c r="B388" s="17"/>
      <c r="C388" s="17"/>
      <c r="D388" s="25"/>
      <c r="E388" s="25"/>
      <c r="F388" s="17"/>
      <c r="G388" s="25"/>
      <c r="H388" s="17"/>
      <c r="I388" s="25"/>
    </row>
    <row r="389" spans="1:9" x14ac:dyDescent="0.2">
      <c r="A389" s="17"/>
      <c r="B389" s="17"/>
      <c r="C389" s="17"/>
      <c r="D389" s="25"/>
      <c r="E389" s="25"/>
      <c r="F389" s="17"/>
      <c r="G389" s="25"/>
      <c r="H389" s="17"/>
      <c r="I389" s="25"/>
    </row>
    <row r="390" spans="1:9" x14ac:dyDescent="0.2">
      <c r="A390" s="17"/>
      <c r="B390" s="17"/>
      <c r="C390" s="17"/>
      <c r="D390" s="25"/>
      <c r="E390" s="25"/>
      <c r="F390" s="17"/>
      <c r="G390" s="25"/>
      <c r="H390" s="17"/>
      <c r="I390" s="25"/>
    </row>
    <row r="391" spans="1:9" x14ac:dyDescent="0.2">
      <c r="A391" s="17"/>
      <c r="B391" s="17"/>
      <c r="C391" s="17"/>
      <c r="D391" s="25"/>
      <c r="E391" s="25"/>
      <c r="F391" s="17"/>
      <c r="G391" s="25"/>
      <c r="H391" s="17"/>
      <c r="I391" s="25"/>
    </row>
    <row r="392" spans="1:9" x14ac:dyDescent="0.2">
      <c r="A392" s="17"/>
      <c r="B392" s="17"/>
      <c r="C392" s="17"/>
      <c r="D392" s="25"/>
      <c r="E392" s="25"/>
      <c r="F392" s="17"/>
      <c r="G392" s="25"/>
      <c r="H392" s="17"/>
      <c r="I392" s="25"/>
    </row>
    <row r="393" spans="1:9" x14ac:dyDescent="0.2">
      <c r="A393" s="17"/>
      <c r="B393" s="17"/>
      <c r="C393" s="17"/>
      <c r="D393" s="25"/>
      <c r="E393" s="25"/>
      <c r="F393" s="17"/>
      <c r="G393" s="25"/>
      <c r="H393" s="17"/>
      <c r="I393" s="25"/>
    </row>
    <row r="394" spans="1:9" x14ac:dyDescent="0.2">
      <c r="A394" s="17"/>
      <c r="B394" s="17"/>
      <c r="C394" s="17"/>
      <c r="D394" s="25"/>
      <c r="E394" s="25"/>
      <c r="F394" s="17"/>
      <c r="G394" s="25"/>
      <c r="H394" s="17"/>
      <c r="I394" s="25"/>
    </row>
    <row r="395" spans="1:9" x14ac:dyDescent="0.2">
      <c r="A395" s="17"/>
      <c r="B395" s="17"/>
      <c r="C395" s="17"/>
      <c r="D395" s="25"/>
      <c r="E395" s="25"/>
      <c r="F395" s="17"/>
      <c r="G395" s="25"/>
      <c r="H395" s="17"/>
      <c r="I395" s="25"/>
    </row>
    <row r="396" spans="1:9" x14ac:dyDescent="0.2">
      <c r="A396" s="17"/>
      <c r="B396" s="17"/>
      <c r="C396" s="17"/>
      <c r="D396" s="25"/>
      <c r="E396" s="25"/>
      <c r="F396" s="17"/>
      <c r="G396" s="25"/>
      <c r="H396" s="17"/>
      <c r="I396" s="25"/>
    </row>
    <row r="397" spans="1:9" x14ac:dyDescent="0.2">
      <c r="A397" s="17"/>
      <c r="B397" s="17"/>
      <c r="C397" s="17"/>
      <c r="D397" s="25"/>
      <c r="E397" s="25"/>
      <c r="F397" s="17"/>
      <c r="G397" s="25"/>
      <c r="H397" s="17"/>
      <c r="I397" s="25"/>
    </row>
    <row r="398" spans="1:9" x14ac:dyDescent="0.2">
      <c r="A398" s="17"/>
      <c r="B398" s="17"/>
      <c r="C398" s="17"/>
      <c r="D398" s="25"/>
      <c r="E398" s="25"/>
      <c r="F398" s="17"/>
      <c r="G398" s="25"/>
      <c r="H398" s="17"/>
      <c r="I398" s="25"/>
    </row>
    <row r="399" spans="1:9" x14ac:dyDescent="0.2">
      <c r="A399" s="17"/>
      <c r="B399" s="17"/>
      <c r="C399" s="17"/>
      <c r="D399" s="25"/>
      <c r="E399" s="25"/>
      <c r="F399" s="17"/>
      <c r="G399" s="25"/>
      <c r="H399" s="17"/>
      <c r="I399" s="25"/>
    </row>
    <row r="400" spans="1:9" x14ac:dyDescent="0.2">
      <c r="A400" s="17"/>
      <c r="B400" s="17"/>
      <c r="C400" s="17"/>
      <c r="D400" s="25"/>
      <c r="E400" s="25"/>
      <c r="F400" s="17"/>
      <c r="G400" s="25"/>
      <c r="H400" s="17"/>
      <c r="I400" s="25"/>
    </row>
    <row r="401" spans="1:9" x14ac:dyDescent="0.2">
      <c r="A401" s="17"/>
      <c r="B401" s="17"/>
      <c r="C401" s="17"/>
      <c r="D401" s="25"/>
      <c r="E401" s="25"/>
      <c r="F401" s="17"/>
      <c r="G401" s="25"/>
      <c r="H401" s="17"/>
      <c r="I401" s="25"/>
    </row>
    <row r="402" spans="1:9" x14ac:dyDescent="0.2">
      <c r="A402" s="17"/>
      <c r="B402" s="17"/>
      <c r="C402" s="17"/>
      <c r="D402" s="25"/>
      <c r="E402" s="25"/>
      <c r="F402" s="17"/>
      <c r="G402" s="25"/>
      <c r="H402" s="17"/>
      <c r="I402" s="25"/>
    </row>
    <row r="403" spans="1:9" x14ac:dyDescent="0.2">
      <c r="A403" s="17"/>
      <c r="B403" s="17"/>
      <c r="C403" s="17"/>
      <c r="D403" s="25"/>
      <c r="E403" s="25"/>
      <c r="F403" s="17"/>
      <c r="G403" s="25"/>
      <c r="H403" s="17"/>
      <c r="I403" s="25"/>
    </row>
    <row r="404" spans="1:9" x14ac:dyDescent="0.2">
      <c r="A404" s="17"/>
      <c r="B404" s="17"/>
      <c r="C404" s="17"/>
      <c r="D404" s="25"/>
      <c r="E404" s="25"/>
      <c r="F404" s="17"/>
      <c r="G404" s="25"/>
      <c r="H404" s="17"/>
      <c r="I404" s="25"/>
    </row>
    <row r="405" spans="1:9" x14ac:dyDescent="0.2">
      <c r="A405" s="17"/>
      <c r="B405" s="17"/>
      <c r="C405" s="17"/>
      <c r="D405" s="25"/>
      <c r="E405" s="25"/>
      <c r="F405" s="17"/>
      <c r="G405" s="25"/>
      <c r="H405" s="17"/>
      <c r="I405" s="25"/>
    </row>
    <row r="406" spans="1:9" x14ac:dyDescent="0.2">
      <c r="A406" s="17"/>
      <c r="B406" s="17"/>
      <c r="C406" s="17"/>
      <c r="D406" s="25"/>
      <c r="E406" s="25"/>
      <c r="F406" s="17"/>
      <c r="G406" s="25"/>
      <c r="H406" s="17"/>
      <c r="I406" s="25"/>
    </row>
    <row r="407" spans="1:9" x14ac:dyDescent="0.2">
      <c r="A407" s="17"/>
      <c r="B407" s="17"/>
      <c r="C407" s="17"/>
      <c r="D407" s="25"/>
      <c r="E407" s="25"/>
      <c r="F407" s="17"/>
      <c r="G407" s="25"/>
      <c r="H407" s="17"/>
      <c r="I407" s="25"/>
    </row>
    <row r="408" spans="1:9" x14ac:dyDescent="0.2">
      <c r="A408" s="17"/>
      <c r="B408" s="17"/>
      <c r="C408" s="17"/>
      <c r="D408" s="25"/>
      <c r="E408" s="25"/>
      <c r="F408" s="17"/>
      <c r="G408" s="25"/>
      <c r="H408" s="17"/>
      <c r="I408" s="25"/>
    </row>
    <row r="409" spans="1:9" x14ac:dyDescent="0.2">
      <c r="A409" s="17"/>
      <c r="B409" s="17"/>
      <c r="C409" s="17"/>
      <c r="D409" s="25"/>
      <c r="E409" s="25"/>
      <c r="F409" s="17"/>
      <c r="G409" s="25"/>
      <c r="H409" s="17"/>
      <c r="I409" s="25"/>
    </row>
    <row r="410" spans="1:9" x14ac:dyDescent="0.2">
      <c r="A410" s="17"/>
      <c r="B410" s="17"/>
      <c r="C410" s="17"/>
      <c r="D410" s="25"/>
      <c r="E410" s="25"/>
      <c r="F410" s="17"/>
      <c r="G410" s="25"/>
      <c r="H410" s="17"/>
      <c r="I410" s="25"/>
    </row>
    <row r="411" spans="1:9" x14ac:dyDescent="0.2">
      <c r="A411" s="17"/>
      <c r="B411" s="17"/>
      <c r="C411" s="17"/>
      <c r="D411" s="25"/>
      <c r="E411" s="25"/>
      <c r="F411" s="17"/>
      <c r="G411" s="25"/>
      <c r="H411" s="17"/>
      <c r="I411" s="25"/>
    </row>
    <row r="412" spans="1:9" x14ac:dyDescent="0.2">
      <c r="A412" s="17"/>
      <c r="B412" s="17"/>
      <c r="C412" s="17"/>
      <c r="D412" s="25"/>
      <c r="E412" s="25"/>
      <c r="F412" s="17"/>
      <c r="G412" s="25"/>
      <c r="H412" s="17"/>
      <c r="I412" s="25"/>
    </row>
    <row r="413" spans="1:9" x14ac:dyDescent="0.2">
      <c r="A413" s="17"/>
      <c r="B413" s="17"/>
      <c r="C413" s="17"/>
      <c r="D413" s="25"/>
      <c r="E413" s="25"/>
      <c r="F413" s="17"/>
      <c r="G413" s="25"/>
      <c r="H413" s="17"/>
      <c r="I413" s="25"/>
    </row>
    <row r="414" spans="1:9" x14ac:dyDescent="0.2">
      <c r="A414" s="17"/>
      <c r="B414" s="17"/>
      <c r="C414" s="17"/>
      <c r="D414" s="25"/>
      <c r="E414" s="25"/>
      <c r="F414" s="17"/>
      <c r="G414" s="25"/>
      <c r="H414" s="17"/>
      <c r="I414" s="25"/>
    </row>
    <row r="415" spans="1:9" x14ac:dyDescent="0.2">
      <c r="A415" s="17"/>
      <c r="B415" s="17"/>
      <c r="C415" s="17"/>
      <c r="D415" s="25"/>
      <c r="E415" s="25"/>
      <c r="F415" s="17"/>
      <c r="G415" s="25"/>
      <c r="H415" s="17"/>
      <c r="I415" s="25"/>
    </row>
    <row r="416" spans="1:9" x14ac:dyDescent="0.2">
      <c r="A416" s="17"/>
      <c r="B416" s="17"/>
      <c r="C416" s="17"/>
      <c r="D416" s="25"/>
      <c r="E416" s="25"/>
      <c r="F416" s="17"/>
      <c r="G416" s="25"/>
      <c r="H416" s="17"/>
      <c r="I416" s="25"/>
    </row>
    <row r="417" spans="1:9" x14ac:dyDescent="0.2">
      <c r="A417" s="17"/>
      <c r="B417" s="17"/>
      <c r="C417" s="17"/>
      <c r="D417" s="25"/>
      <c r="E417" s="25"/>
      <c r="F417" s="17"/>
      <c r="G417" s="25"/>
      <c r="H417" s="17"/>
      <c r="I417" s="25"/>
    </row>
    <row r="418" spans="1:9" x14ac:dyDescent="0.2">
      <c r="A418" s="17"/>
      <c r="B418" s="17"/>
      <c r="C418" s="17"/>
      <c r="D418" s="25"/>
      <c r="E418" s="25"/>
      <c r="F418" s="17"/>
      <c r="G418" s="25"/>
      <c r="H418" s="17"/>
      <c r="I418" s="25"/>
    </row>
    <row r="419" spans="1:9" x14ac:dyDescent="0.2">
      <c r="A419" s="17"/>
      <c r="B419" s="17"/>
      <c r="C419" s="17"/>
      <c r="D419" s="25"/>
      <c r="E419" s="25"/>
      <c r="F419" s="17"/>
      <c r="G419" s="25"/>
      <c r="H419" s="17"/>
      <c r="I419" s="25"/>
    </row>
    <row r="420" spans="1:9" x14ac:dyDescent="0.2">
      <c r="A420" s="17"/>
      <c r="B420" s="17"/>
      <c r="C420" s="17"/>
      <c r="D420" s="25"/>
      <c r="E420" s="25"/>
      <c r="F420" s="17"/>
      <c r="G420" s="25"/>
      <c r="H420" s="17"/>
      <c r="I420" s="25"/>
    </row>
    <row r="421" spans="1:9" x14ac:dyDescent="0.2">
      <c r="A421" s="17"/>
      <c r="B421" s="17"/>
      <c r="C421" s="17"/>
      <c r="D421" s="25"/>
      <c r="E421" s="25"/>
      <c r="F421" s="17"/>
      <c r="G421" s="25"/>
      <c r="H421" s="17"/>
      <c r="I421" s="25"/>
    </row>
    <row r="422" spans="1:9" x14ac:dyDescent="0.2">
      <c r="A422" s="17"/>
      <c r="B422" s="17"/>
      <c r="C422" s="17"/>
      <c r="D422" s="25"/>
      <c r="E422" s="25"/>
      <c r="F422" s="17"/>
      <c r="G422" s="25"/>
      <c r="H422" s="17"/>
      <c r="I422" s="25"/>
    </row>
    <row r="423" spans="1:9" x14ac:dyDescent="0.2">
      <c r="A423" s="17"/>
      <c r="B423" s="17"/>
      <c r="C423" s="17"/>
      <c r="D423" s="25"/>
      <c r="E423" s="25"/>
      <c r="F423" s="17"/>
      <c r="G423" s="25"/>
      <c r="H423" s="17"/>
      <c r="I423" s="25"/>
    </row>
    <row r="424" spans="1:9" x14ac:dyDescent="0.2">
      <c r="A424" s="17"/>
      <c r="B424" s="17"/>
      <c r="C424" s="17"/>
      <c r="D424" s="25"/>
      <c r="E424" s="25"/>
      <c r="F424" s="17"/>
      <c r="G424" s="25"/>
      <c r="H424" s="17"/>
      <c r="I424" s="25"/>
    </row>
    <row r="425" spans="1:9" x14ac:dyDescent="0.2">
      <c r="A425" s="17"/>
      <c r="B425" s="17"/>
      <c r="C425" s="17"/>
      <c r="D425" s="25"/>
      <c r="E425" s="25"/>
      <c r="F425" s="17"/>
      <c r="G425" s="25"/>
      <c r="H425" s="17"/>
      <c r="I425" s="25"/>
    </row>
    <row r="426" spans="1:9" x14ac:dyDescent="0.2">
      <c r="A426" s="17"/>
      <c r="B426" s="17"/>
      <c r="C426" s="17"/>
      <c r="D426" s="25"/>
      <c r="E426" s="25"/>
      <c r="F426" s="17"/>
      <c r="G426" s="25"/>
      <c r="H426" s="17"/>
      <c r="I426" s="25"/>
    </row>
    <row r="427" spans="1:9" x14ac:dyDescent="0.2">
      <c r="A427" s="17"/>
      <c r="B427" s="17"/>
      <c r="C427" s="17"/>
      <c r="D427" s="25"/>
      <c r="E427" s="25"/>
      <c r="F427" s="17"/>
      <c r="G427" s="25"/>
      <c r="H427" s="17"/>
      <c r="I427" s="25"/>
    </row>
    <row r="428" spans="1:9" x14ac:dyDescent="0.2">
      <c r="A428" s="17"/>
      <c r="B428" s="17"/>
      <c r="C428" s="17"/>
      <c r="D428" s="25"/>
      <c r="E428" s="25"/>
      <c r="F428" s="17"/>
      <c r="G428" s="25"/>
      <c r="H428" s="17"/>
      <c r="I428" s="25"/>
    </row>
    <row r="429" spans="1:9" x14ac:dyDescent="0.2">
      <c r="A429" s="17"/>
      <c r="B429" s="17"/>
      <c r="C429" s="17"/>
      <c r="D429" s="25"/>
      <c r="E429" s="25"/>
      <c r="F429" s="17"/>
      <c r="G429" s="25"/>
      <c r="H429" s="17"/>
      <c r="I429" s="25"/>
    </row>
    <row r="430" spans="1:9" x14ac:dyDescent="0.2">
      <c r="A430" s="17"/>
      <c r="B430" s="17"/>
      <c r="C430" s="17"/>
      <c r="D430" s="25"/>
      <c r="E430" s="25"/>
      <c r="F430" s="17"/>
      <c r="G430" s="25"/>
      <c r="H430" s="17"/>
      <c r="I430" s="25"/>
    </row>
    <row r="431" spans="1:9" x14ac:dyDescent="0.2">
      <c r="A431" s="17"/>
      <c r="B431" s="17"/>
      <c r="C431" s="17"/>
      <c r="D431" s="25"/>
      <c r="E431" s="25"/>
      <c r="F431" s="17"/>
      <c r="G431" s="25"/>
      <c r="H431" s="17"/>
      <c r="I431" s="25"/>
    </row>
    <row r="432" spans="1:9" x14ac:dyDescent="0.2">
      <c r="A432" s="17"/>
      <c r="B432" s="17"/>
      <c r="C432" s="17"/>
      <c r="D432" s="25"/>
      <c r="E432" s="25"/>
      <c r="F432" s="17"/>
      <c r="G432" s="25"/>
      <c r="H432" s="17"/>
      <c r="I432" s="25"/>
    </row>
    <row r="433" spans="1:9" x14ac:dyDescent="0.2">
      <c r="A433" s="17"/>
      <c r="B433" s="17"/>
      <c r="C433" s="17"/>
      <c r="D433" s="25"/>
      <c r="E433" s="25"/>
      <c r="F433" s="17"/>
      <c r="G433" s="25"/>
      <c r="H433" s="17"/>
      <c r="I433" s="25"/>
    </row>
    <row r="434" spans="1:9" x14ac:dyDescent="0.2">
      <c r="A434" s="17"/>
      <c r="B434" s="17"/>
      <c r="C434" s="17"/>
      <c r="D434" s="25"/>
      <c r="E434" s="25"/>
      <c r="F434" s="17"/>
      <c r="G434" s="25"/>
      <c r="H434" s="17"/>
      <c r="I434" s="25"/>
    </row>
    <row r="435" spans="1:9" x14ac:dyDescent="0.2">
      <c r="A435" s="17"/>
      <c r="B435" s="17"/>
      <c r="C435" s="17"/>
      <c r="D435" s="25"/>
      <c r="E435" s="25"/>
      <c r="F435" s="17"/>
      <c r="G435" s="25"/>
      <c r="H435" s="17"/>
      <c r="I435" s="25"/>
    </row>
    <row r="436" spans="1:9" x14ac:dyDescent="0.2">
      <c r="A436" s="17"/>
      <c r="B436" s="17"/>
      <c r="C436" s="17"/>
      <c r="D436" s="25"/>
      <c r="E436" s="25"/>
      <c r="F436" s="17"/>
      <c r="G436" s="25"/>
      <c r="H436" s="17"/>
      <c r="I436" s="25"/>
    </row>
    <row r="437" spans="1:9" x14ac:dyDescent="0.2">
      <c r="A437" s="17"/>
      <c r="B437" s="17"/>
      <c r="C437" s="17"/>
      <c r="D437" s="25"/>
      <c r="E437" s="25"/>
      <c r="F437" s="17"/>
      <c r="G437" s="25"/>
      <c r="H437" s="17"/>
      <c r="I437" s="25"/>
    </row>
    <row r="438" spans="1:9" x14ac:dyDescent="0.2">
      <c r="A438" s="17"/>
      <c r="B438" s="17"/>
      <c r="C438" s="17"/>
      <c r="D438" s="25"/>
      <c r="E438" s="25"/>
      <c r="F438" s="17"/>
      <c r="G438" s="25"/>
      <c r="H438" s="17"/>
      <c r="I438" s="25"/>
    </row>
    <row r="439" spans="1:9" x14ac:dyDescent="0.2">
      <c r="A439" s="17"/>
      <c r="B439" s="17"/>
      <c r="C439" s="17"/>
      <c r="D439" s="25"/>
      <c r="E439" s="25"/>
      <c r="F439" s="17"/>
      <c r="G439" s="25"/>
      <c r="H439" s="17"/>
      <c r="I439" s="25"/>
    </row>
    <row r="440" spans="1:9" x14ac:dyDescent="0.2">
      <c r="A440" s="17"/>
      <c r="B440" s="17"/>
      <c r="C440" s="17"/>
      <c r="D440" s="25"/>
      <c r="E440" s="25"/>
      <c r="F440" s="17"/>
      <c r="G440" s="25"/>
      <c r="H440" s="17"/>
      <c r="I440" s="25"/>
    </row>
    <row r="441" spans="1:9" x14ac:dyDescent="0.2">
      <c r="A441" s="17"/>
      <c r="B441" s="17"/>
      <c r="C441" s="17"/>
      <c r="D441" s="25"/>
      <c r="E441" s="25"/>
      <c r="F441" s="17"/>
      <c r="G441" s="25"/>
      <c r="H441" s="17"/>
      <c r="I441" s="25"/>
    </row>
    <row r="442" spans="1:9" x14ac:dyDescent="0.2">
      <c r="A442" s="17"/>
      <c r="B442" s="17"/>
      <c r="C442" s="17"/>
      <c r="D442" s="25"/>
      <c r="E442" s="25"/>
      <c r="F442" s="17"/>
      <c r="G442" s="25"/>
      <c r="H442" s="17"/>
      <c r="I442" s="25"/>
    </row>
    <row r="443" spans="1:9" x14ac:dyDescent="0.2">
      <c r="A443" s="17"/>
      <c r="B443" s="17"/>
      <c r="C443" s="17"/>
      <c r="D443" s="25"/>
      <c r="E443" s="25"/>
      <c r="F443" s="17"/>
      <c r="G443" s="25"/>
      <c r="H443" s="17"/>
      <c r="I443" s="25"/>
    </row>
    <row r="444" spans="1:9" x14ac:dyDescent="0.2">
      <c r="A444" s="17"/>
      <c r="B444" s="17"/>
      <c r="C444" s="17"/>
      <c r="D444" s="25"/>
      <c r="E444" s="25"/>
      <c r="F444" s="17"/>
      <c r="G444" s="25"/>
      <c r="H444" s="17"/>
      <c r="I444" s="25"/>
    </row>
    <row r="445" spans="1:9" x14ac:dyDescent="0.2">
      <c r="A445" s="17"/>
      <c r="B445" s="17"/>
      <c r="C445" s="17"/>
      <c r="D445" s="25"/>
      <c r="E445" s="25"/>
      <c r="F445" s="17"/>
      <c r="G445" s="25"/>
      <c r="H445" s="17"/>
      <c r="I445" s="25"/>
    </row>
    <row r="446" spans="1:9" x14ac:dyDescent="0.2">
      <c r="A446" s="17"/>
      <c r="B446" s="17"/>
      <c r="C446" s="17"/>
      <c r="D446" s="25"/>
      <c r="E446" s="25"/>
      <c r="F446" s="17"/>
      <c r="G446" s="25"/>
      <c r="H446" s="17"/>
      <c r="I446" s="25"/>
    </row>
    <row r="447" spans="1:9" x14ac:dyDescent="0.2">
      <c r="A447" s="17"/>
      <c r="B447" s="17"/>
      <c r="C447" s="17"/>
      <c r="D447" s="25"/>
      <c r="E447" s="25"/>
      <c r="F447" s="17"/>
      <c r="G447" s="25"/>
      <c r="H447" s="17"/>
      <c r="I447" s="25"/>
    </row>
    <row r="448" spans="1:9" x14ac:dyDescent="0.2">
      <c r="A448" s="17"/>
      <c r="B448" s="17"/>
      <c r="C448" s="17"/>
      <c r="D448" s="25"/>
      <c r="E448" s="25"/>
      <c r="F448" s="17"/>
      <c r="G448" s="25"/>
      <c r="H448" s="17"/>
      <c r="I448" s="25"/>
    </row>
    <row r="449" spans="1:9" x14ac:dyDescent="0.2">
      <c r="A449" s="17"/>
      <c r="B449" s="17"/>
      <c r="C449" s="17"/>
      <c r="D449" s="25"/>
      <c r="E449" s="25"/>
      <c r="F449" s="17"/>
      <c r="G449" s="25"/>
      <c r="H449" s="17"/>
      <c r="I449" s="25"/>
    </row>
    <row r="450" spans="1:9" x14ac:dyDescent="0.2">
      <c r="A450" s="17"/>
      <c r="B450" s="17"/>
      <c r="C450" s="17"/>
      <c r="D450" s="25"/>
      <c r="E450" s="25"/>
      <c r="F450" s="17"/>
      <c r="G450" s="25"/>
      <c r="H450" s="17"/>
      <c r="I450" s="25"/>
    </row>
    <row r="451" spans="1:9" x14ac:dyDescent="0.2">
      <c r="A451" s="17"/>
      <c r="B451" s="17"/>
      <c r="C451" s="17"/>
      <c r="D451" s="25"/>
      <c r="E451" s="25"/>
      <c r="F451" s="17"/>
      <c r="G451" s="25"/>
      <c r="H451" s="17"/>
      <c r="I451" s="25"/>
    </row>
    <row r="452" spans="1:9" x14ac:dyDescent="0.2">
      <c r="A452" s="17"/>
      <c r="B452" s="17"/>
      <c r="C452" s="17"/>
      <c r="D452" s="25"/>
      <c r="E452" s="25"/>
      <c r="F452" s="17"/>
      <c r="G452" s="25"/>
      <c r="H452" s="17"/>
      <c r="I452" s="25"/>
    </row>
    <row r="453" spans="1:9" x14ac:dyDescent="0.2">
      <c r="A453" s="17"/>
      <c r="B453" s="17"/>
      <c r="C453" s="17"/>
      <c r="D453" s="25"/>
      <c r="E453" s="25"/>
      <c r="F453" s="17"/>
      <c r="G453" s="25"/>
      <c r="H453" s="17"/>
      <c r="I453" s="25"/>
    </row>
    <row r="454" spans="1:9" x14ac:dyDescent="0.2">
      <c r="A454" s="17"/>
      <c r="B454" s="17"/>
      <c r="C454" s="17"/>
      <c r="D454" s="25"/>
      <c r="E454" s="25"/>
      <c r="F454" s="17"/>
      <c r="G454" s="25"/>
      <c r="H454" s="17"/>
      <c r="I454" s="25"/>
    </row>
    <row r="455" spans="1:9" x14ac:dyDescent="0.2">
      <c r="A455" s="17"/>
      <c r="B455" s="17"/>
      <c r="C455" s="17"/>
      <c r="D455" s="25"/>
      <c r="E455" s="25"/>
      <c r="F455" s="17"/>
      <c r="G455" s="25"/>
      <c r="H455" s="17"/>
      <c r="I455" s="25"/>
    </row>
    <row r="456" spans="1:9" x14ac:dyDescent="0.2">
      <c r="A456" s="17"/>
      <c r="B456" s="17"/>
      <c r="C456" s="17"/>
      <c r="D456" s="25"/>
      <c r="E456" s="25"/>
      <c r="F456" s="17"/>
      <c r="G456" s="25"/>
      <c r="H456" s="17"/>
      <c r="I456" s="25"/>
    </row>
    <row r="457" spans="1:9" x14ac:dyDescent="0.2">
      <c r="A457" s="17"/>
      <c r="B457" s="17"/>
      <c r="C457" s="17"/>
      <c r="D457" s="25"/>
      <c r="E457" s="25"/>
      <c r="F457" s="17"/>
      <c r="G457" s="25"/>
      <c r="H457" s="17"/>
      <c r="I457" s="25"/>
    </row>
    <row r="458" spans="1:9" x14ac:dyDescent="0.2">
      <c r="A458" s="17"/>
      <c r="B458" s="17"/>
      <c r="C458" s="17"/>
      <c r="D458" s="25"/>
      <c r="E458" s="25"/>
      <c r="F458" s="17"/>
      <c r="G458" s="25"/>
      <c r="H458" s="17"/>
      <c r="I458" s="25"/>
    </row>
    <row r="459" spans="1:9" x14ac:dyDescent="0.2">
      <c r="A459" s="17"/>
      <c r="B459" s="17"/>
      <c r="C459" s="17"/>
      <c r="D459" s="25"/>
      <c r="E459" s="25"/>
      <c r="F459" s="17"/>
      <c r="G459" s="25"/>
      <c r="H459" s="17"/>
      <c r="I459" s="25"/>
    </row>
    <row r="460" spans="1:9" x14ac:dyDescent="0.2">
      <c r="A460" s="17"/>
      <c r="B460" s="17"/>
      <c r="C460" s="17"/>
      <c r="D460" s="25"/>
      <c r="E460" s="25"/>
      <c r="F460" s="17"/>
      <c r="G460" s="25"/>
      <c r="H460" s="17"/>
      <c r="I460" s="25"/>
    </row>
    <row r="461" spans="1:9" x14ac:dyDescent="0.2">
      <c r="A461" s="17"/>
      <c r="B461" s="17"/>
      <c r="C461" s="17"/>
      <c r="D461" s="25"/>
      <c r="E461" s="25"/>
      <c r="F461" s="17"/>
      <c r="G461" s="25"/>
      <c r="H461" s="17"/>
      <c r="I461" s="25"/>
    </row>
    <row r="462" spans="1:9" x14ac:dyDescent="0.2">
      <c r="A462" s="17"/>
      <c r="B462" s="17"/>
      <c r="C462" s="17"/>
      <c r="D462" s="25"/>
      <c r="E462" s="25"/>
      <c r="F462" s="17"/>
      <c r="G462" s="25"/>
      <c r="H462" s="17"/>
      <c r="I462" s="25"/>
    </row>
    <row r="463" spans="1:9" x14ac:dyDescent="0.2">
      <c r="A463" s="17"/>
      <c r="B463" s="17"/>
      <c r="C463" s="17"/>
      <c r="D463" s="25"/>
      <c r="E463" s="25"/>
      <c r="F463" s="17"/>
      <c r="G463" s="25"/>
      <c r="H463" s="17"/>
      <c r="I463" s="25"/>
    </row>
    <row r="464" spans="1:9" x14ac:dyDescent="0.2">
      <c r="A464" s="17"/>
      <c r="B464" s="17"/>
      <c r="C464" s="17"/>
      <c r="D464" s="25"/>
      <c r="E464" s="25"/>
      <c r="F464" s="17"/>
      <c r="G464" s="25"/>
      <c r="H464" s="17"/>
      <c r="I464" s="25"/>
    </row>
    <row r="465" spans="1:9" x14ac:dyDescent="0.2">
      <c r="A465" s="17"/>
      <c r="B465" s="17"/>
      <c r="C465" s="17"/>
      <c r="D465" s="25"/>
      <c r="E465" s="25"/>
      <c r="F465" s="17"/>
      <c r="G465" s="25"/>
      <c r="H465" s="17"/>
      <c r="I465" s="25"/>
    </row>
    <row r="466" spans="1:9" x14ac:dyDescent="0.2">
      <c r="A466" s="17"/>
      <c r="B466" s="17"/>
      <c r="C466" s="17"/>
      <c r="D466" s="25"/>
      <c r="E466" s="25"/>
      <c r="F466" s="17"/>
      <c r="G466" s="25"/>
      <c r="H466" s="17"/>
      <c r="I466" s="25"/>
    </row>
    <row r="467" spans="1:9" x14ac:dyDescent="0.2">
      <c r="A467" s="17"/>
      <c r="B467" s="17"/>
      <c r="C467" s="17"/>
      <c r="D467" s="25"/>
      <c r="E467" s="25"/>
      <c r="F467" s="17"/>
      <c r="G467" s="25"/>
      <c r="H467" s="17"/>
      <c r="I467" s="25"/>
    </row>
    <row r="468" spans="1:9" x14ac:dyDescent="0.2">
      <c r="A468" s="17"/>
      <c r="B468" s="17"/>
      <c r="C468" s="17"/>
      <c r="D468" s="25"/>
      <c r="E468" s="25"/>
      <c r="F468" s="17"/>
      <c r="G468" s="25"/>
      <c r="H468" s="17"/>
      <c r="I468" s="25"/>
    </row>
    <row r="469" spans="1:9" x14ac:dyDescent="0.2">
      <c r="A469" s="17"/>
      <c r="B469" s="17"/>
      <c r="C469" s="17"/>
      <c r="D469" s="25"/>
      <c r="E469" s="25"/>
      <c r="F469" s="17"/>
      <c r="G469" s="25"/>
      <c r="H469" s="17"/>
      <c r="I469" s="25"/>
    </row>
    <row r="470" spans="1:9" x14ac:dyDescent="0.2">
      <c r="A470" s="17"/>
      <c r="B470" s="17"/>
      <c r="C470" s="17"/>
      <c r="D470" s="25"/>
      <c r="E470" s="25"/>
      <c r="F470" s="17"/>
      <c r="G470" s="25"/>
      <c r="H470" s="17"/>
      <c r="I470" s="25"/>
    </row>
    <row r="471" spans="1:9" x14ac:dyDescent="0.2">
      <c r="A471" s="17"/>
      <c r="B471" s="17"/>
      <c r="C471" s="17"/>
      <c r="D471" s="25"/>
      <c r="E471" s="25"/>
      <c r="F471" s="17"/>
      <c r="G471" s="25"/>
      <c r="H471" s="17"/>
      <c r="I471" s="25"/>
    </row>
    <row r="472" spans="1:9" x14ac:dyDescent="0.2">
      <c r="A472" s="17"/>
      <c r="B472" s="17"/>
      <c r="C472" s="17"/>
      <c r="D472" s="25"/>
      <c r="E472" s="25"/>
      <c r="F472" s="17"/>
      <c r="G472" s="25"/>
      <c r="H472" s="17"/>
      <c r="I472" s="25"/>
    </row>
    <row r="473" spans="1:9" x14ac:dyDescent="0.2">
      <c r="A473" s="17"/>
      <c r="B473" s="17"/>
      <c r="C473" s="17"/>
      <c r="D473" s="25"/>
      <c r="E473" s="25"/>
      <c r="F473" s="17"/>
      <c r="G473" s="25"/>
      <c r="H473" s="17"/>
      <c r="I473" s="25"/>
    </row>
    <row r="474" spans="1:9" x14ac:dyDescent="0.2">
      <c r="A474" s="17"/>
      <c r="B474" s="17"/>
      <c r="C474" s="17"/>
      <c r="D474" s="25"/>
      <c r="E474" s="25"/>
      <c r="F474" s="17"/>
      <c r="G474" s="25"/>
      <c r="H474" s="17"/>
      <c r="I474" s="25"/>
    </row>
    <row r="475" spans="1:9" x14ac:dyDescent="0.2">
      <c r="A475" s="17"/>
      <c r="B475" s="17"/>
      <c r="C475" s="17"/>
      <c r="D475" s="25"/>
      <c r="E475" s="25"/>
      <c r="F475" s="17"/>
      <c r="G475" s="25"/>
      <c r="H475" s="17"/>
      <c r="I475" s="25"/>
    </row>
    <row r="476" spans="1:9" x14ac:dyDescent="0.2">
      <c r="A476" s="17"/>
      <c r="B476" s="17"/>
      <c r="C476" s="17"/>
      <c r="D476" s="25"/>
      <c r="E476" s="25"/>
      <c r="F476" s="17"/>
      <c r="G476" s="25"/>
      <c r="H476" s="17"/>
      <c r="I476" s="25"/>
    </row>
    <row r="477" spans="1:9" x14ac:dyDescent="0.2">
      <c r="A477" s="17"/>
      <c r="B477" s="17"/>
      <c r="C477" s="17"/>
      <c r="D477" s="25"/>
      <c r="E477" s="25"/>
      <c r="F477" s="17"/>
      <c r="G477" s="25"/>
      <c r="H477" s="17"/>
      <c r="I477" s="25"/>
    </row>
    <row r="478" spans="1:9" x14ac:dyDescent="0.2">
      <c r="A478" s="17"/>
      <c r="B478" s="17"/>
      <c r="C478" s="17"/>
      <c r="D478" s="25"/>
      <c r="E478" s="25"/>
      <c r="F478" s="17"/>
      <c r="G478" s="25"/>
      <c r="H478" s="17"/>
      <c r="I478" s="25"/>
    </row>
    <row r="479" spans="1:9" x14ac:dyDescent="0.2">
      <c r="A479" s="17"/>
      <c r="B479" s="17"/>
      <c r="C479" s="17"/>
      <c r="D479" s="25"/>
      <c r="E479" s="25"/>
      <c r="F479" s="17"/>
      <c r="G479" s="25"/>
      <c r="H479" s="17"/>
      <c r="I479" s="25"/>
    </row>
    <row r="480" spans="1:9" x14ac:dyDescent="0.2">
      <c r="A480" s="17"/>
      <c r="B480" s="17"/>
      <c r="C480" s="17"/>
      <c r="D480" s="25"/>
      <c r="E480" s="25"/>
      <c r="F480" s="17"/>
      <c r="G480" s="25"/>
      <c r="H480" s="17"/>
      <c r="I480" s="25"/>
    </row>
    <row r="481" spans="1:9" x14ac:dyDescent="0.2">
      <c r="A481" s="17"/>
      <c r="B481" s="17"/>
      <c r="C481" s="17"/>
      <c r="D481" s="25"/>
      <c r="E481" s="25"/>
      <c r="F481" s="17"/>
      <c r="G481" s="25"/>
      <c r="H481" s="17"/>
      <c r="I481" s="25"/>
    </row>
    <row r="482" spans="1:9" x14ac:dyDescent="0.2">
      <c r="A482" s="17"/>
      <c r="B482" s="17"/>
      <c r="C482" s="17"/>
      <c r="D482" s="25"/>
      <c r="E482" s="25"/>
      <c r="F482" s="17"/>
      <c r="G482" s="25"/>
      <c r="H482" s="17"/>
      <c r="I482" s="25"/>
    </row>
    <row r="483" spans="1:9" x14ac:dyDescent="0.2">
      <c r="A483" s="17"/>
      <c r="B483" s="17"/>
      <c r="C483" s="17"/>
      <c r="D483" s="25"/>
      <c r="E483" s="25"/>
      <c r="F483" s="17"/>
      <c r="G483" s="25"/>
      <c r="H483" s="17"/>
      <c r="I483" s="25"/>
    </row>
    <row r="484" spans="1:9" x14ac:dyDescent="0.2">
      <c r="A484" s="17"/>
      <c r="B484" s="17"/>
      <c r="C484" s="17"/>
      <c r="D484" s="25"/>
      <c r="E484" s="25"/>
      <c r="F484" s="17"/>
      <c r="G484" s="25"/>
      <c r="H484" s="17"/>
      <c r="I484" s="25"/>
    </row>
    <row r="485" spans="1:9" x14ac:dyDescent="0.2">
      <c r="A485" s="17"/>
      <c r="B485" s="17"/>
      <c r="C485" s="17"/>
      <c r="D485" s="25"/>
      <c r="E485" s="25"/>
      <c r="F485" s="17"/>
      <c r="G485" s="25"/>
      <c r="H485" s="17"/>
      <c r="I485" s="25"/>
    </row>
    <row r="486" spans="1:9" x14ac:dyDescent="0.2">
      <c r="A486" s="17"/>
      <c r="B486" s="17"/>
      <c r="C486" s="17"/>
      <c r="D486" s="25"/>
      <c r="E486" s="25"/>
      <c r="F486" s="17"/>
      <c r="G486" s="25"/>
      <c r="H486" s="17"/>
      <c r="I486" s="25"/>
    </row>
    <row r="487" spans="1:9" x14ac:dyDescent="0.2">
      <c r="A487" s="17"/>
      <c r="B487" s="17"/>
      <c r="C487" s="17"/>
      <c r="D487" s="25"/>
      <c r="E487" s="25"/>
      <c r="F487" s="17"/>
      <c r="G487" s="25"/>
      <c r="H487" s="17"/>
      <c r="I487" s="25"/>
    </row>
    <row r="488" spans="1:9" x14ac:dyDescent="0.2">
      <c r="A488" s="17"/>
      <c r="B488" s="17"/>
      <c r="C488" s="17"/>
      <c r="D488" s="25"/>
      <c r="E488" s="25"/>
      <c r="F488" s="17"/>
      <c r="G488" s="25"/>
      <c r="H488" s="17"/>
      <c r="I488" s="25"/>
    </row>
    <row r="489" spans="1:9" x14ac:dyDescent="0.2">
      <c r="A489" s="17"/>
      <c r="B489" s="17"/>
      <c r="C489" s="17"/>
      <c r="D489" s="25"/>
      <c r="E489" s="25"/>
      <c r="F489" s="17"/>
      <c r="G489" s="25"/>
      <c r="H489" s="17"/>
      <c r="I489" s="25"/>
    </row>
    <row r="490" spans="1:9" x14ac:dyDescent="0.2">
      <c r="A490" s="17"/>
      <c r="B490" s="17"/>
      <c r="C490" s="17"/>
      <c r="D490" s="25"/>
      <c r="E490" s="25"/>
      <c r="F490" s="17"/>
      <c r="G490" s="25"/>
      <c r="H490" s="17"/>
      <c r="I490" s="25"/>
    </row>
    <row r="491" spans="1:9" x14ac:dyDescent="0.2">
      <c r="A491" s="17"/>
      <c r="B491" s="17"/>
      <c r="C491" s="17"/>
      <c r="D491" s="25"/>
      <c r="E491" s="25"/>
      <c r="F491" s="17"/>
      <c r="G491" s="25"/>
      <c r="H491" s="17"/>
      <c r="I491" s="25"/>
    </row>
    <row r="492" spans="1:9" x14ac:dyDescent="0.2">
      <c r="A492" s="17"/>
      <c r="B492" s="17"/>
      <c r="C492" s="17"/>
      <c r="D492" s="25"/>
      <c r="E492" s="25"/>
      <c r="F492" s="17"/>
      <c r="G492" s="25"/>
      <c r="H492" s="17"/>
      <c r="I492" s="25"/>
    </row>
    <row r="493" spans="1:9" x14ac:dyDescent="0.2">
      <c r="A493" s="17"/>
      <c r="B493" s="17"/>
      <c r="C493" s="17"/>
      <c r="D493" s="25"/>
      <c r="E493" s="25"/>
      <c r="F493" s="17"/>
      <c r="G493" s="25"/>
      <c r="H493" s="17"/>
      <c r="I493" s="25"/>
    </row>
    <row r="494" spans="1:9" x14ac:dyDescent="0.2">
      <c r="A494" s="17"/>
      <c r="B494" s="17"/>
      <c r="C494" s="17"/>
      <c r="D494" s="25"/>
      <c r="E494" s="25"/>
      <c r="F494" s="17"/>
      <c r="G494" s="25"/>
      <c r="H494" s="17"/>
      <c r="I494" s="25"/>
    </row>
    <row r="495" spans="1:9" x14ac:dyDescent="0.2">
      <c r="A495" s="17"/>
      <c r="B495" s="17"/>
      <c r="C495" s="17"/>
      <c r="D495" s="25"/>
      <c r="E495" s="25"/>
      <c r="F495" s="17"/>
      <c r="G495" s="25"/>
      <c r="H495" s="17"/>
      <c r="I495" s="25"/>
    </row>
  </sheetData>
  <pageMargins left="0.7" right="0.7" top="0.75" bottom="0.75" header="0.3" footer="0.3"/>
  <pageSetup paperSize="9" orientation="portrait" r:id="rId1"/>
  <ignoredErrors>
    <ignoredError sqref="A9" twoDigitTextYea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88adab-a546-4adf-b5d1-74c59bb30c81">
      <Terms xmlns="http://schemas.microsoft.com/office/infopath/2007/PartnerControls"/>
    </lcf76f155ced4ddcb4097134ff3c332f>
    <TaxCatchAll xmlns="b1b3962a-c7b8-462f-8940-bec1b890f15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FB082C1EFCF4D46B316EB2B034C14F3" ma:contentTypeVersion="21" ma:contentTypeDescription="Opret et nyt dokument." ma:contentTypeScope="" ma:versionID="fe6f864589b242329435b5ec797c8748">
  <xsd:schema xmlns:xsd="http://www.w3.org/2001/XMLSchema" xmlns:xs="http://www.w3.org/2001/XMLSchema" xmlns:p="http://schemas.microsoft.com/office/2006/metadata/properties" xmlns:ns2="1a88adab-a546-4adf-b5d1-74c59bb30c81" xmlns:ns3="b1b3962a-c7b8-462f-8940-bec1b890f154" targetNamespace="http://schemas.microsoft.com/office/2006/metadata/properties" ma:root="true" ma:fieldsID="388bdf18b3719a30a0ce4ec8b60173a5" ns2:_="" ns3:_="">
    <xsd:import namespace="1a88adab-a546-4adf-b5d1-74c59bb30c81"/>
    <xsd:import namespace="b1b3962a-c7b8-462f-8940-bec1b890f1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8adab-a546-4adf-b5d1-74c59bb30c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ledmærker" ma:readOnly="false" ma:fieldId="{5cf76f15-5ced-4ddc-b409-7134ff3c332f}" ma:taxonomyMulti="true" ma:sspId="2e767479-90f7-4a75-96ab-6fd6ffef25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b3962a-c7b8-462f-8940-bec1b890f154"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element name="TaxCatchAll" ma:index="21" nillable="true" ma:displayName="Taxonomy Catch All Column" ma:hidden="true" ma:list="{4e29eb13-5439-41af-9f61-f035d147cd47}" ma:internalName="TaxCatchAll" ma:showField="CatchAllData" ma:web="b1b3962a-c7b8-462f-8940-bec1b890f1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4EB613-B16A-42DF-BEF9-AE032A595BFF}">
  <ds:schemaRefs>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9a7ce427-c149-401c-96e5-ced12dab5020"/>
    <ds:schemaRef ds:uri="http://www.w3.org/XML/1998/namespace"/>
    <ds:schemaRef ds:uri="http://purl.org/dc/terms/"/>
    <ds:schemaRef ds:uri="1a88adab-a546-4adf-b5d1-74c59bb30c81"/>
    <ds:schemaRef ds:uri="b1b3962a-c7b8-462f-8940-bec1b890f154"/>
  </ds:schemaRefs>
</ds:datastoreItem>
</file>

<file path=customXml/itemProps2.xml><?xml version="1.0" encoding="utf-8"?>
<ds:datastoreItem xmlns:ds="http://schemas.openxmlformats.org/officeDocument/2006/customXml" ds:itemID="{1496C127-7BBA-4DC7-9A1B-C72765FA5C3C}">
  <ds:schemaRefs>
    <ds:schemaRef ds:uri="http://schemas.microsoft.com/sharepoint/v3/contenttype/forms"/>
  </ds:schemaRefs>
</ds:datastoreItem>
</file>

<file path=customXml/itemProps3.xml><?xml version="1.0" encoding="utf-8"?>
<ds:datastoreItem xmlns:ds="http://schemas.openxmlformats.org/officeDocument/2006/customXml" ds:itemID="{437F628F-5DE0-47C1-88F2-E7B77D3BE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8adab-a546-4adf-b5d1-74c59bb30c81"/>
    <ds:schemaRef ds:uri="b1b3962a-c7b8-462f-8940-bec1b890f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Purchase License</vt:lpstr>
      <vt:lpstr>Subscription 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Dalsgaard Christensen</dc:creator>
  <cp:keywords/>
  <dc:description/>
  <cp:lastModifiedBy>Kim Dalsgaard Christensen</cp:lastModifiedBy>
  <cp:revision/>
  <dcterms:created xsi:type="dcterms:W3CDTF">2018-03-08T12:02:58Z</dcterms:created>
  <dcterms:modified xsi:type="dcterms:W3CDTF">2024-05-28T08:10:54Z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0x0101005FB082C1EFCF4D46B316EB2B034C14F3</vt:lpwstr>
  </property>
</Properties>
</file>